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985" yWindow="180" windowWidth="33720" windowHeight="10065" tabRatio="766" activeTab="3"/>
  </bookViews>
  <sheets>
    <sheet name="n° de dossiers" sheetId="5" r:id="rId1"/>
    <sheet name="Relevé dépenses-N°Fede" sheetId="6" r:id="rId2"/>
    <sheet name="Relevé dépenses-N°ASSO" sheetId="1" r:id="rId3"/>
    <sheet name="Frais déplacement_prest" sheetId="4" r:id="rId4"/>
  </sheets>
  <externalReferences>
    <externalReference r:id="rId5"/>
  </externalReferences>
  <definedNames>
    <definedName name="_Toc234127158" localSheetId="3">'Frais déplacement_prest'!$A$1</definedName>
    <definedName name="Equipement">[1]Divers!$A$23:$A$26</definedName>
    <definedName name="Fonctionnement">[1]Divers!$A$11:$A$21</definedName>
    <definedName name="Revisionequipement">[1]Divers!$E$3:$E$14</definedName>
    <definedName name="Revisionfonctionnement">[1]Divers!$D$3:$D$16</definedName>
    <definedName name="Revisionpersonnel">[1]Divers!$C$3:$C$16</definedName>
    <definedName name="Soustraitance">[1]Divers!$A$28:$A$35</definedName>
    <definedName name="_xlnm.Print_Area" localSheetId="3">'Frais déplacement_prest'!$A$1:$J$57</definedName>
    <definedName name="_xlnm.Print_Area" localSheetId="0">'n° de dossiers'!$A$1:$F$52</definedName>
    <definedName name="_xlnm.Print_Area" localSheetId="2">'Relevé dépenses-N°ASSO'!$A$1:$J$54</definedName>
    <definedName name="_xlnm.Print_Area" localSheetId="1">'Relevé dépenses-N°Fede'!$A$1:$K$53</definedName>
  </definedNames>
  <calcPr calcId="125725"/>
</workbook>
</file>

<file path=xl/calcChain.xml><?xml version="1.0" encoding="utf-8"?>
<calcChain xmlns="http://schemas.openxmlformats.org/spreadsheetml/2006/main">
  <c r="C35" i="5"/>
  <c r="C24"/>
  <c r="C19"/>
  <c r="C20" s="1"/>
  <c r="C25"/>
  <c r="F53" i="1"/>
  <c r="G52" i="6"/>
  <c r="F18" i="4"/>
  <c r="F19"/>
  <c r="B46"/>
  <c r="I44"/>
  <c r="H44"/>
  <c r="G44"/>
  <c r="G18"/>
  <c r="I52" i="6" l="1"/>
  <c r="G8"/>
  <c r="D14" i="5" l="1"/>
  <c r="C27"/>
  <c r="C22"/>
  <c r="C44"/>
  <c r="H53" i="1"/>
  <c r="F44" i="4"/>
  <c r="I18"/>
  <c r="G43"/>
  <c r="I43" s="1"/>
  <c r="G42"/>
  <c r="I42" s="1"/>
  <c r="G41"/>
  <c r="I41" s="1"/>
  <c r="G40"/>
  <c r="I40" s="1"/>
  <c r="G39"/>
  <c r="G38"/>
  <c r="I38" s="1"/>
  <c r="G37"/>
  <c r="I37" s="1"/>
  <c r="G36"/>
  <c r="I36" s="1"/>
  <c r="G35"/>
  <c r="I35" s="1"/>
  <c r="G34"/>
  <c r="I34" s="1"/>
  <c r="G31"/>
  <c r="I31" s="1"/>
  <c r="G32"/>
  <c r="I32" s="1"/>
  <c r="G33"/>
  <c r="I33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0"/>
  <c r="I20" s="1"/>
  <c r="G21"/>
  <c r="I21" s="1"/>
  <c r="I39"/>
  <c r="G19"/>
  <c r="I19" s="1"/>
  <c r="C36" i="5" l="1"/>
  <c r="C40"/>
  <c r="C28"/>
  <c r="C23"/>
  <c r="C32"/>
  <c r="C26"/>
  <c r="C45"/>
  <c r="C41"/>
  <c r="C37"/>
  <c r="C33"/>
  <c r="C29"/>
  <c r="C46"/>
  <c r="C42"/>
  <c r="C38"/>
  <c r="C34"/>
  <c r="C30"/>
  <c r="C47"/>
  <c r="C43"/>
  <c r="C39"/>
  <c r="C31"/>
  <c r="C48" l="1"/>
</calcChain>
</file>

<file path=xl/comments1.xml><?xml version="1.0" encoding="utf-8"?>
<comments xmlns="http://schemas.openxmlformats.org/spreadsheetml/2006/main">
  <authors>
    <author>Julie Marlier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Indiquez le total des montants déclarés par cercle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Indiquez la somme totale des montants déclarés pour tous les cercles. Ce montant doit correspondre au montant total de la déclaration de créance.</t>
        </r>
      </text>
    </comment>
  </commentList>
</comments>
</file>

<file path=xl/comments2.xml><?xml version="1.0" encoding="utf-8"?>
<comments xmlns="http://schemas.openxmlformats.org/spreadsheetml/2006/main">
  <authors>
    <author>Julie Marlier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"Dupuis Eugène"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Rue du Chêne 20 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VW Golf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"1-FKI-456"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Montant des indemnités kilométriques :
- Du 01/07/2017 au 30/06/2018 : 0.3595 euros/km.
- A partir du 01/07/2018 : 0.3640 euros/km.
Veuillez en tenir compte dans les calculs de vos déplacements en choisisant le bon taux en l'adaptant dans la formule de la colonne "Indemnisation kilométrique".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Montant des indemnités kilométriques :
- Du 01/07/2017 au 30/06/2018 : 0.3595 euros/km.
- A partir du 01/07/2018 : 0.3640 euros/km.
Veuillez en tenir compte dans les calculs de vos déplacements en choisisant le bon taux en l'adaptant dans la formule de la colonne "Indemnisation kilométrique".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nom de la fédération
Exemple : ='n° de dossiers'!B5</t>
        </r>
      </text>
    </comment>
  </commentList>
</comments>
</file>

<file path=xl/sharedStrings.xml><?xml version="1.0" encoding="utf-8"?>
<sst xmlns="http://schemas.openxmlformats.org/spreadsheetml/2006/main" count="160" uniqueCount="126">
  <si>
    <t>Libellé de la pièce</t>
  </si>
  <si>
    <t>Date d'émission de la pièce</t>
  </si>
  <si>
    <t>Commentaire bénéficiaire</t>
  </si>
  <si>
    <t>Montant accepté</t>
  </si>
  <si>
    <t>Raison de la révision</t>
  </si>
  <si>
    <t>Commentaire DGO3</t>
  </si>
  <si>
    <t>réservé à l'administration</t>
  </si>
  <si>
    <t>Date :</t>
  </si>
  <si>
    <t>J’affirme sur l’honneur que la présente déclaration est sincère et complète.</t>
  </si>
  <si>
    <t xml:space="preserve">En lettres : </t>
  </si>
  <si>
    <t>(€)</t>
  </si>
  <si>
    <t>Lieu de  retour</t>
  </si>
  <si>
    <t>Lieu de départ</t>
  </si>
  <si>
    <t>Date</t>
  </si>
  <si>
    <t>(euro/km)</t>
  </si>
  <si>
    <t xml:space="preserve">N° immatriculation : </t>
  </si>
  <si>
    <t xml:space="preserve">  Marque du véhicule : </t>
  </si>
  <si>
    <t>Commune :</t>
  </si>
  <si>
    <t>C.P. :</t>
  </si>
  <si>
    <t xml:space="preserve"> </t>
  </si>
  <si>
    <t xml:space="preserve">       ADRESSE : </t>
  </si>
  <si>
    <t xml:space="preserve">      ANNEE :</t>
  </si>
  <si>
    <t xml:space="preserve">N° DOSSIER : </t>
  </si>
  <si>
    <t>au :</t>
  </si>
  <si>
    <t xml:space="preserve"> Période du : </t>
  </si>
  <si>
    <t xml:space="preserve">ORGANISME BENEFICIAIRE :  </t>
  </si>
  <si>
    <t xml:space="preserve">Nom et Prénom du prestataire : </t>
  </si>
  <si>
    <t>Copy Paste sprl - impression syllabus</t>
  </si>
  <si>
    <t>EuroAssurances s.a. - responsabilité civile</t>
  </si>
  <si>
    <t>Assurances</t>
  </si>
  <si>
    <t>Impressions</t>
  </si>
  <si>
    <t>Montant de la pièce (euros)</t>
  </si>
  <si>
    <t>Montant déclaré (euros)</t>
  </si>
  <si>
    <t>Motif du déplacement</t>
  </si>
  <si>
    <t>Destination</t>
  </si>
  <si>
    <t>Frais de parking        (€)</t>
  </si>
  <si>
    <t xml:space="preserve">        Totaux :</t>
  </si>
  <si>
    <t>Grand Total</t>
  </si>
  <si>
    <t>Indemnisation kilométrique  (€)</t>
  </si>
  <si>
    <t xml:space="preserve">Hamois, Centre Horticole, rue Detry 5360 Hamois  </t>
  </si>
  <si>
    <t>Domicile. Rue du Chêne 20 , 5000 Namur</t>
  </si>
  <si>
    <t xml:space="preserve">ANNEXE : FRAIS DE DEPLACEMENT : </t>
  </si>
  <si>
    <t>Tableau à reproduire autant de fois qu'il y a d'associations membres de la fédération éligible au subside (veuillez copier l'onglet et ajouter le n° de l'association en renommant celui-ci)</t>
  </si>
  <si>
    <t>Kms parcourus (Aller-retour)</t>
  </si>
  <si>
    <t>Yvoir, Centre Horticole, rue de la Place 5530 Yvoir</t>
  </si>
  <si>
    <t>N° de dossier</t>
  </si>
  <si>
    <t>Site internet :</t>
  </si>
  <si>
    <t>Base légale :</t>
  </si>
  <si>
    <t>N° de subvention</t>
  </si>
  <si>
    <t xml:space="preserve">Nom de la subvention </t>
  </si>
  <si>
    <t>Fédération Namuroise des cercles horticoles de la Communauté française</t>
  </si>
  <si>
    <t>Fédération Communautaire des Sociétés Horticoles du Brabant wallon</t>
  </si>
  <si>
    <t>Fédération Socialiste Boraine des Cercles Horticoles et Petit Elevage</t>
  </si>
  <si>
    <t>Fédération Régionale du Centre des Cercles Horticoles et de Petit Elevage</t>
  </si>
  <si>
    <t>Charleroi Nature a.s.b.l.</t>
  </si>
  <si>
    <t>https://agriculture.wallonie.be/formation-et-information-du-secteur-hobbyiste-horticole-et-du-petit-elevage</t>
  </si>
  <si>
    <t>2017-2018</t>
  </si>
  <si>
    <t>Liste des cercles membre de la Fédération :</t>
  </si>
  <si>
    <t>…</t>
  </si>
  <si>
    <t>Nom de la fédération demandante :</t>
  </si>
  <si>
    <t>Numéros de chacun de ses cercles membres</t>
  </si>
  <si>
    <t>nom de chacun de ses cercles membres +  nom de la localité</t>
  </si>
  <si>
    <t>Total</t>
  </si>
  <si>
    <t>assurance RC à l'année</t>
  </si>
  <si>
    <t>Total déclaré (euros)</t>
  </si>
  <si>
    <t>N° DU CERCLE:</t>
  </si>
  <si>
    <t>NOM DU CERCLE :</t>
  </si>
  <si>
    <t>Signature du responsable de l'organisation bénéficiaire (Nul si absent) :</t>
  </si>
  <si>
    <t>Signature du demandeur (nul si absent) :</t>
  </si>
  <si>
    <t>SF1718-1</t>
  </si>
  <si>
    <t>SF1718-2</t>
  </si>
  <si>
    <t>SF1718-3</t>
  </si>
  <si>
    <t>SF1718-4</t>
  </si>
  <si>
    <t>SF1718-5</t>
  </si>
  <si>
    <t>SF1718-6</t>
  </si>
  <si>
    <t>SF1718-7</t>
  </si>
  <si>
    <t>SF1718-8</t>
  </si>
  <si>
    <t>SF1718-9</t>
  </si>
  <si>
    <t>Arrêté ministériel du 30 mai 2018.</t>
  </si>
  <si>
    <t>Nom du bénéficiaire</t>
  </si>
  <si>
    <t>Nombre de cercles membres</t>
  </si>
  <si>
    <t>Fédération royale des sociétés horticoles de la Communauté – Section Mons-Tournai</t>
  </si>
  <si>
    <t>Fédération royale des sociétés horticoles de la Communauté française – Section Liège</t>
  </si>
  <si>
    <t>Fédération Horticole Fédération et de Petit Elevage de l'Entre-Sambre-et-Meuse</t>
  </si>
  <si>
    <t>Fédération Provinciale d’Horticulture du Luxembourg</t>
  </si>
  <si>
    <t>Budget pour les fédérations (€)</t>
  </si>
  <si>
    <t>Budget pour les cercles (€)</t>
  </si>
  <si>
    <t>Budget total (€)</t>
  </si>
  <si>
    <t>D31-7257_SF2017-2018</t>
  </si>
  <si>
    <r>
      <t>-Période 2017-2018- 
Subvention forfaitaire aux associations 
d'hobbyistes pour leurs frais de fonctionnement liés à l'organisation des activités de formation, dans le secteur horticole et pour le petit élevage 
- du 1</t>
    </r>
    <r>
      <rPr>
        <b/>
        <vertAlign val="superscript"/>
        <sz val="22"/>
        <color theme="1"/>
        <rFont val="Calibri"/>
        <family val="2"/>
        <scheme val="minor"/>
      </rPr>
      <t>er</t>
    </r>
    <r>
      <rPr>
        <b/>
        <sz val="22"/>
        <color theme="1"/>
        <rFont val="Calibri"/>
        <family val="2"/>
        <scheme val="minor"/>
      </rPr>
      <t xml:space="preserve"> septembre 2017 au 31 décembre 2018 -</t>
    </r>
  </si>
  <si>
    <t>Copy Paste sprl - impression programme</t>
  </si>
  <si>
    <t>organiation</t>
  </si>
  <si>
    <t>facture assurance RC pour les formateurs</t>
  </si>
  <si>
    <t>secrétariat</t>
  </si>
  <si>
    <t>décomptes de frais pour la période 01/01/2017 - 30/06/2017</t>
  </si>
  <si>
    <t>trésorerie</t>
  </si>
  <si>
    <t>Tableau à  remplir par la fédération concernant ses frais propres (secrétariat, trésorerie, etc) (veuillez ajouter le n° de la fédération en renommant l'onglet)</t>
  </si>
  <si>
    <t xml:space="preserve">FEDERATION BENEFICIAIRE :  </t>
  </si>
  <si>
    <t>N° de la pièce justificative (SF1718-n°Fed-n°Cercle/n°pièce)</t>
  </si>
  <si>
    <t>Rubrique Budgétaire</t>
  </si>
  <si>
    <t>facture impression programme du  1er semestre</t>
  </si>
  <si>
    <t>SF1718-1-23/1</t>
  </si>
  <si>
    <t>SF1718-1-23/2</t>
  </si>
  <si>
    <t>envois postaux</t>
  </si>
  <si>
    <t>Be Post - timbres</t>
  </si>
  <si>
    <t>timbre pour emvoi programme aux membres</t>
  </si>
  <si>
    <t>syllabus pour l'activité n°6 du 17/06/2018</t>
  </si>
  <si>
    <t>Participation à l'AG du 05/02/2017</t>
  </si>
  <si>
    <t>Entretien pour contrat de location de salles</t>
  </si>
  <si>
    <t xml:space="preserve">Arrêté à la somme de (chiffres). : </t>
  </si>
  <si>
    <r>
      <t>(à reproduire pour chaque prestataire sollicitant le remboursement de ses frais de transport au sein de chaque association/ Fédération. Veuillez copier l'onglet et ajouter</t>
    </r>
    <r>
      <rPr>
        <i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les initiales du prestataire</t>
    </r>
    <r>
      <rPr>
        <i/>
        <sz val="10"/>
        <rFont val="Arial"/>
        <family val="2"/>
      </rPr>
      <t>en renommant chaque onglet utilisé)</t>
    </r>
  </si>
  <si>
    <t xml:space="preserve">Je déclare avoir effectué les déplacements suivants dans le cadre de l’arrêté ministériel du 30 mai 2018, dont </t>
  </si>
  <si>
    <t xml:space="preserve">  est le bénéficiaire.</t>
  </si>
  <si>
    <r>
      <t xml:space="preserve">Indemnité kilométrique appliquée du 01/07/2017 au 30/06/2018 </t>
    </r>
    <r>
      <rPr>
        <b/>
        <sz val="8"/>
        <color indexed="8"/>
        <rFont val="Arial"/>
        <family val="2"/>
      </rPr>
      <t xml:space="preserve"> : </t>
    </r>
  </si>
  <si>
    <t>Indemnité kilométrique appliquée à partir du 01/07/2018 :</t>
  </si>
  <si>
    <t>Relevé des dépenses - frais de fonctionnement forfaitaires -ASSOCIATIONS</t>
  </si>
  <si>
    <t>Types de frais</t>
  </si>
  <si>
    <t>Relevé des dépenses - frais de fonctionnement forfaitaires -FEDERATIONS</t>
  </si>
  <si>
    <t>Total fédération :</t>
  </si>
  <si>
    <t>Grand total cerles :</t>
  </si>
  <si>
    <t>N° de la pièce justificative (SF1718-n°Fed-n°Cercle(0)/n°pièce)</t>
  </si>
  <si>
    <t>SF1718-1-0/3</t>
  </si>
  <si>
    <t>SF1718-1-0/2</t>
  </si>
  <si>
    <t>SF1718-1-0/1</t>
  </si>
  <si>
    <t xml:space="preserve"> Banque X - décompte des frais</t>
  </si>
  <si>
    <t>frais bancaires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</si>
</sst>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#,##0.00_ ;\-#,##0.00\ "/>
    <numFmt numFmtId="165" formatCode="_-* #,##0.00\ &quot;€&quot;_-;\-* #,##0.00\ &quot;€&quot;_-;_-* &quot;-&quot;??\ &quot;€&quot;_-;_-@_-"/>
    <numFmt numFmtId="166" formatCode="d\-mmm\-yyyy"/>
    <numFmt numFmtId="167" formatCode="#,##0.00\ &quot;€&quot;"/>
    <numFmt numFmtId="168" formatCode="0.0"/>
    <numFmt numFmtId="169" formatCode="#,##0.0000"/>
    <numFmt numFmtId="170" formatCode="[$-80C]d\ mmmm\ yyyy;@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vertAlign val="superscript"/>
      <sz val="22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color theme="1"/>
      <name val="Calibri"/>
      <family val="2"/>
      <scheme val="minor"/>
    </font>
    <font>
      <sz val="11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lightDown">
        <bgColor rgb="FFFFFF66"/>
      </patternFill>
    </fill>
    <fill>
      <patternFill patternType="solid">
        <fgColor theme="6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1" applyAlignment="1">
      <alignment vertical="center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166" fontId="9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justify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justify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 shrinkToFit="1"/>
    </xf>
    <xf numFmtId="0" fontId="10" fillId="0" borderId="0" xfId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0" fillId="5" borderId="12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 shrinkToFit="1"/>
    </xf>
    <xf numFmtId="0" fontId="9" fillId="5" borderId="12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right" vertical="center" shrinkToFit="1"/>
    </xf>
    <xf numFmtId="166" fontId="10" fillId="5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0" fontId="6" fillId="0" borderId="29" xfId="1" applyFill="1" applyBorder="1" applyAlignment="1" applyProtection="1">
      <alignment vertical="center"/>
    </xf>
    <xf numFmtId="0" fontId="14" fillId="0" borderId="0" xfId="1" applyFont="1" applyAlignment="1">
      <alignment vertical="center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 vertical="center" wrapText="1" shrinkToFit="1"/>
    </xf>
    <xf numFmtId="0" fontId="14" fillId="0" borderId="0" xfId="1" applyFont="1" applyBorder="1" applyAlignment="1">
      <alignment horizontal="center" vertical="center"/>
    </xf>
    <xf numFmtId="0" fontId="10" fillId="5" borderId="21" xfId="1" applyFont="1" applyFill="1" applyBorder="1" applyAlignment="1" applyProtection="1">
      <alignment horizontal="left" vertical="center" wrapText="1"/>
      <protection locked="0"/>
    </xf>
    <xf numFmtId="0" fontId="6" fillId="5" borderId="20" xfId="1" applyFill="1" applyBorder="1" applyAlignment="1" applyProtection="1">
      <alignment horizontal="left" vertical="center" wrapText="1"/>
      <protection locked="0"/>
    </xf>
    <xf numFmtId="0" fontId="6" fillId="5" borderId="19" xfId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6" fillId="9" borderId="11" xfId="0" applyFont="1" applyFill="1" applyBorder="1" applyAlignment="1" applyProtection="1">
      <alignment horizontal="center" vertical="center"/>
      <protection locked="0"/>
    </xf>
    <xf numFmtId="0" fontId="16" fillId="9" borderId="16" xfId="0" applyFont="1" applyFill="1" applyBorder="1" applyProtection="1"/>
    <xf numFmtId="0" fontId="16" fillId="9" borderId="15" xfId="0" applyFont="1" applyFill="1" applyBorder="1" applyProtection="1"/>
    <xf numFmtId="0" fontId="16" fillId="9" borderId="6" xfId="0" applyFont="1" applyFill="1" applyBorder="1" applyProtection="1"/>
    <xf numFmtId="0" fontId="16" fillId="9" borderId="3" xfId="0" applyFont="1" applyFill="1" applyBorder="1" applyProtection="1"/>
    <xf numFmtId="43" fontId="16" fillId="9" borderId="42" xfId="0" applyNumberFormat="1" applyFont="1" applyFill="1" applyBorder="1" applyAlignment="1" applyProtection="1">
      <alignment horizontal="right"/>
      <protection locked="0"/>
    </xf>
    <xf numFmtId="4" fontId="16" fillId="9" borderId="6" xfId="0" applyNumberFormat="1" applyFont="1" applyFill="1" applyBorder="1" applyAlignment="1" applyProtection="1">
      <alignment horizontal="right"/>
    </xf>
    <xf numFmtId="164" fontId="16" fillId="9" borderId="31" xfId="0" applyNumberFormat="1" applyFont="1" applyFill="1" applyBorder="1" applyAlignment="1" applyProtection="1">
      <alignment horizontal="right"/>
    </xf>
    <xf numFmtId="0" fontId="16" fillId="9" borderId="42" xfId="0" applyFont="1" applyFill="1" applyBorder="1" applyAlignment="1" applyProtection="1">
      <alignment horizontal="left"/>
      <protection locked="0"/>
    </xf>
    <xf numFmtId="43" fontId="16" fillId="9" borderId="0" xfId="0" applyNumberFormat="1" applyFont="1" applyFill="1" applyBorder="1" applyAlignment="1" applyProtection="1">
      <alignment horizontal="right"/>
      <protection locked="0"/>
    </xf>
    <xf numFmtId="4" fontId="16" fillId="9" borderId="3" xfId="0" applyNumberFormat="1" applyFont="1" applyFill="1" applyBorder="1" applyAlignment="1" applyProtection="1">
      <alignment horizontal="right"/>
    </xf>
    <xf numFmtId="164" fontId="16" fillId="9" borderId="11" xfId="0" applyNumberFormat="1" applyFont="1" applyFill="1" applyBorder="1" applyAlignment="1" applyProtection="1">
      <alignment horizontal="right"/>
    </xf>
    <xf numFmtId="0" fontId="16" fillId="9" borderId="0" xfId="0" applyFont="1" applyFill="1" applyBorder="1" applyAlignment="1" applyProtection="1">
      <alignment horizontal="left"/>
      <protection locked="0"/>
    </xf>
    <xf numFmtId="14" fontId="16" fillId="9" borderId="6" xfId="0" applyNumberFormat="1" applyFont="1" applyFill="1" applyBorder="1" applyAlignment="1" applyProtection="1">
      <alignment horizontal="right"/>
      <protection locked="0"/>
    </xf>
    <xf numFmtId="14" fontId="16" fillId="9" borderId="3" xfId="0" applyNumberFormat="1" applyFont="1" applyFill="1" applyBorder="1" applyAlignment="1" applyProtection="1">
      <alignment horizontal="right"/>
      <protection locked="0"/>
    </xf>
    <xf numFmtId="49" fontId="12" fillId="10" borderId="43" xfId="1" applyNumberFormat="1" applyFont="1" applyFill="1" applyBorder="1" applyAlignment="1">
      <alignment horizontal="center" vertical="center" wrapText="1"/>
    </xf>
    <xf numFmtId="2" fontId="11" fillId="6" borderId="1" xfId="1" applyNumberFormat="1" applyFont="1" applyFill="1" applyBorder="1" applyAlignment="1">
      <alignment horizontal="right" vertical="center" wrapText="1"/>
    </xf>
    <xf numFmtId="2" fontId="11" fillId="10" borderId="5" xfId="1" applyNumberFormat="1" applyFont="1" applyFill="1" applyBorder="1" applyAlignment="1">
      <alignment horizontal="right" vertical="center" wrapText="1"/>
    </xf>
    <xf numFmtId="168" fontId="10" fillId="0" borderId="1" xfId="1" applyNumberFormat="1" applyFont="1" applyBorder="1" applyAlignment="1">
      <alignment horizontal="right" vertical="center" wrapText="1"/>
    </xf>
    <xf numFmtId="2" fontId="10" fillId="0" borderId="46" xfId="1" applyNumberFormat="1" applyFont="1" applyBorder="1" applyAlignment="1">
      <alignment horizontal="right" vertical="center" wrapText="1"/>
    </xf>
    <xf numFmtId="49" fontId="12" fillId="10" borderId="45" xfId="1" applyNumberFormat="1" applyFont="1" applyFill="1" applyBorder="1" applyAlignment="1">
      <alignment horizontal="center" vertical="center" wrapText="1"/>
    </xf>
    <xf numFmtId="167" fontId="11" fillId="0" borderId="0" xfId="1" applyNumberFormat="1" applyFont="1" applyFill="1" applyBorder="1" applyAlignment="1">
      <alignment horizontal="right" vertical="center" wrapText="1"/>
    </xf>
    <xf numFmtId="169" fontId="12" fillId="8" borderId="3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Protection="1"/>
    <xf numFmtId="0" fontId="0" fillId="3" borderId="10" xfId="0" applyFill="1" applyBorder="1"/>
    <xf numFmtId="0" fontId="0" fillId="3" borderId="10" xfId="0" applyFont="1" applyFill="1" applyBorder="1"/>
    <xf numFmtId="0" fontId="0" fillId="3" borderId="10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right"/>
    </xf>
    <xf numFmtId="165" fontId="1" fillId="3" borderId="49" xfId="0" applyNumberFormat="1" applyFont="1" applyFill="1" applyBorder="1" applyAlignment="1">
      <alignment horizontal="right"/>
    </xf>
    <xf numFmtId="165" fontId="1" fillId="3" borderId="50" xfId="0" applyNumberFormat="1" applyFont="1" applyFill="1" applyBorder="1"/>
    <xf numFmtId="0" fontId="0" fillId="3" borderId="51" xfId="0" applyFont="1" applyFill="1" applyBorder="1"/>
    <xf numFmtId="0" fontId="0" fillId="0" borderId="12" xfId="0" applyBorder="1" applyProtection="1"/>
    <xf numFmtId="0" fontId="0" fillId="0" borderId="12" xfId="0" applyFont="1" applyBorder="1" applyProtection="1"/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Protection="1">
      <protection locked="0"/>
    </xf>
    <xf numFmtId="164" fontId="0" fillId="0" borderId="12" xfId="0" applyNumberFormat="1" applyFont="1" applyBorder="1" applyAlignment="1" applyProtection="1">
      <alignment horizontal="righ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4" fontId="0" fillId="0" borderId="12" xfId="0" applyNumberFormat="1" applyFont="1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16" fillId="9" borderId="9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/>
    <xf numFmtId="0" fontId="0" fillId="2" borderId="56" xfId="0" applyFill="1" applyBorder="1" applyAlignment="1" applyProtection="1">
      <alignment horizontal="center" vertical="center"/>
      <protection locked="0"/>
    </xf>
    <xf numFmtId="0" fontId="0" fillId="0" borderId="57" xfId="0" applyBorder="1" applyProtection="1"/>
    <xf numFmtId="0" fontId="0" fillId="0" borderId="57" xfId="0" applyFont="1" applyBorder="1" applyProtection="1"/>
    <xf numFmtId="14" fontId="0" fillId="0" borderId="57" xfId="0" applyNumberFormat="1" applyFont="1" applyBorder="1" applyAlignment="1" applyProtection="1">
      <alignment horizontal="center"/>
      <protection locked="0"/>
    </xf>
    <xf numFmtId="164" fontId="0" fillId="0" borderId="57" xfId="0" applyNumberFormat="1" applyFont="1" applyBorder="1" applyAlignment="1" applyProtection="1">
      <alignment horizontal="right"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58" xfId="0" applyFont="1" applyBorder="1" applyProtection="1">
      <protection locked="0"/>
    </xf>
    <xf numFmtId="0" fontId="0" fillId="0" borderId="59" xfId="0" applyFont="1" applyBorder="1" applyProtection="1">
      <protection locked="0"/>
    </xf>
    <xf numFmtId="0" fontId="0" fillId="0" borderId="59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0" xfId="0" applyFont="1" applyBorder="1" applyProtection="1">
      <protection locked="0"/>
    </xf>
    <xf numFmtId="14" fontId="0" fillId="0" borderId="60" xfId="0" applyNumberFormat="1" applyFont="1" applyBorder="1" applyAlignment="1" applyProtection="1">
      <alignment horizontal="center"/>
      <protection locked="0"/>
    </xf>
    <xf numFmtId="164" fontId="0" fillId="0" borderId="60" xfId="0" applyNumberFormat="1" applyFont="1" applyBorder="1" applyAlignment="1" applyProtection="1">
      <alignment horizontal="right"/>
      <protection locked="0"/>
    </xf>
    <xf numFmtId="0" fontId="0" fillId="0" borderId="61" xfId="0" applyFont="1" applyBorder="1" applyProtection="1">
      <protection locked="0"/>
    </xf>
    <xf numFmtId="164" fontId="0" fillId="0" borderId="57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2" fontId="0" fillId="0" borderId="57" xfId="0" applyNumberFormat="1" applyFont="1" applyBorder="1" applyAlignment="1" applyProtection="1">
      <alignment horizontal="right"/>
    </xf>
    <xf numFmtId="2" fontId="0" fillId="0" borderId="12" xfId="0" applyNumberFormat="1" applyFont="1" applyBorder="1" applyAlignment="1" applyProtection="1">
      <alignment horizontal="right"/>
    </xf>
    <xf numFmtId="2" fontId="0" fillId="0" borderId="12" xfId="0" applyNumberFormat="1" applyFont="1" applyBorder="1" applyAlignment="1" applyProtection="1">
      <alignment horizontal="right"/>
      <protection locked="0"/>
    </xf>
    <xf numFmtId="2" fontId="0" fillId="0" borderId="60" xfId="0" applyNumberFormat="1" applyFont="1" applyBorder="1" applyAlignment="1" applyProtection="1">
      <alignment horizontal="right"/>
      <protection locked="0"/>
    </xf>
    <xf numFmtId="0" fontId="9" fillId="5" borderId="27" xfId="1" applyFont="1" applyFill="1" applyBorder="1" applyAlignment="1" applyProtection="1">
      <alignment horizontal="center" vertical="center" wrapText="1"/>
      <protection locked="0"/>
    </xf>
    <xf numFmtId="0" fontId="16" fillId="9" borderId="42" xfId="0" applyFont="1" applyFill="1" applyBorder="1" applyAlignment="1" applyProtection="1">
      <alignment wrapText="1"/>
      <protection locked="0"/>
    </xf>
    <xf numFmtId="0" fontId="16" fillId="9" borderId="0" xfId="0" applyFont="1" applyFill="1" applyBorder="1" applyAlignment="1" applyProtection="1">
      <alignment wrapText="1"/>
      <protection locked="0"/>
    </xf>
    <xf numFmtId="0" fontId="0" fillId="0" borderId="57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60" xfId="0" applyFont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0" xfId="2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25" fillId="9" borderId="47" xfId="1" applyFont="1" applyFill="1" applyBorder="1" applyAlignment="1">
      <alignment horizontal="center" vertical="center" wrapText="1"/>
    </xf>
    <xf numFmtId="14" fontId="26" fillId="9" borderId="18" xfId="1" applyNumberFormat="1" applyFont="1" applyFill="1" applyBorder="1" applyAlignment="1" applyProtection="1">
      <alignment horizontal="justify" vertical="center" wrapText="1"/>
    </xf>
    <xf numFmtId="0" fontId="26" fillId="9" borderId="17" xfId="1" applyFont="1" applyFill="1" applyBorder="1" applyAlignment="1" applyProtection="1">
      <alignment horizontal="left" vertical="center" wrapText="1"/>
    </xf>
    <xf numFmtId="0" fontId="26" fillId="9" borderId="46" xfId="1" applyFont="1" applyFill="1" applyBorder="1" applyAlignment="1" applyProtection="1">
      <alignment horizontal="left" vertical="center" wrapText="1"/>
    </xf>
    <xf numFmtId="168" fontId="26" fillId="9" borderId="47" xfId="1" applyNumberFormat="1" applyFont="1" applyFill="1" applyBorder="1" applyAlignment="1" applyProtection="1">
      <alignment horizontal="right" vertical="center" wrapText="1"/>
    </xf>
    <xf numFmtId="0" fontId="26" fillId="9" borderId="4" xfId="1" applyNumberFormat="1" applyFont="1" applyFill="1" applyBorder="1" applyAlignment="1" applyProtection="1">
      <alignment horizontal="right" vertical="center" wrapText="1"/>
    </xf>
    <xf numFmtId="2" fontId="26" fillId="9" borderId="1" xfId="1" applyNumberFormat="1" applyFont="1" applyFill="1" applyBorder="1" applyAlignment="1" applyProtection="1">
      <alignment horizontal="right" vertical="center" wrapText="1"/>
    </xf>
    <xf numFmtId="2" fontId="26" fillId="9" borderId="5" xfId="1" applyNumberFormat="1" applyFont="1" applyFill="1" applyBorder="1" applyAlignment="1" applyProtection="1">
      <alignment horizontal="right" vertical="center" wrapText="1"/>
    </xf>
    <xf numFmtId="0" fontId="27" fillId="0" borderId="28" xfId="1" applyFont="1" applyBorder="1" applyAlignment="1" applyProtection="1">
      <alignment horizontal="justify" vertical="center" wrapText="1"/>
      <protection locked="0"/>
    </xf>
    <xf numFmtId="166" fontId="27" fillId="0" borderId="27" xfId="1" applyNumberFormat="1" applyFont="1" applyBorder="1" applyAlignment="1" applyProtection="1">
      <alignment horizontal="center" vertical="center" wrapText="1"/>
      <protection locked="0"/>
    </xf>
    <xf numFmtId="0" fontId="27" fillId="0" borderId="26" xfId="1" applyFont="1" applyBorder="1" applyAlignment="1" applyProtection="1">
      <alignment horizontal="left" vertical="center" wrapText="1"/>
      <protection locked="0"/>
    </xf>
    <xf numFmtId="0" fontId="27" fillId="0" borderId="21" xfId="1" applyFont="1" applyBorder="1" applyAlignment="1" applyProtection="1">
      <alignment horizontal="left" vertical="center" wrapText="1"/>
      <protection locked="0"/>
    </xf>
    <xf numFmtId="168" fontId="27" fillId="0" borderId="28" xfId="1" applyNumberFormat="1" applyFont="1" applyFill="1" applyBorder="1" applyAlignment="1" applyProtection="1">
      <alignment horizontal="right" vertical="center" wrapText="1"/>
      <protection locked="0"/>
    </xf>
    <xf numFmtId="0" fontId="28" fillId="9" borderId="4" xfId="1" applyNumberFormat="1" applyFont="1" applyFill="1" applyBorder="1" applyAlignment="1" applyProtection="1">
      <alignment horizontal="right" vertical="center" wrapText="1"/>
    </xf>
    <xf numFmtId="2" fontId="27" fillId="0" borderId="48" xfId="1" applyNumberFormat="1" applyFont="1" applyFill="1" applyBorder="1" applyAlignment="1" applyProtection="1">
      <alignment horizontal="right" vertical="center" wrapText="1"/>
      <protection locked="0"/>
    </xf>
    <xf numFmtId="2" fontId="27" fillId="10" borderId="44" xfId="1" applyNumberFormat="1" applyFont="1" applyFill="1" applyBorder="1" applyAlignment="1" applyProtection="1">
      <alignment horizontal="right" vertical="center" wrapText="1"/>
    </xf>
    <xf numFmtId="0" fontId="27" fillId="0" borderId="26" xfId="1" applyFont="1" applyBorder="1" applyAlignment="1" applyProtection="1">
      <alignment horizontal="right" vertical="center" wrapText="1"/>
      <protection locked="0"/>
    </xf>
    <xf numFmtId="168" fontId="27" fillId="0" borderId="34" xfId="1" applyNumberFormat="1" applyFont="1" applyFill="1" applyBorder="1" applyAlignment="1" applyProtection="1">
      <alignment horizontal="right" vertical="center" wrapText="1"/>
      <protection locked="0"/>
    </xf>
    <xf numFmtId="2" fontId="27" fillId="0" borderId="22" xfId="1" applyNumberFormat="1" applyFont="1" applyFill="1" applyBorder="1" applyAlignment="1" applyProtection="1">
      <alignment horizontal="right" vertical="center" wrapText="1"/>
      <protection locked="0"/>
    </xf>
    <xf numFmtId="0" fontId="29" fillId="9" borderId="30" xfId="0" applyFont="1" applyFill="1" applyBorder="1" applyProtection="1">
      <protection locked="0"/>
    </xf>
    <xf numFmtId="0" fontId="29" fillId="9" borderId="36" xfId="0" applyFont="1" applyFill="1" applyBorder="1" applyProtection="1">
      <protection locked="0"/>
    </xf>
    <xf numFmtId="0" fontId="10" fillId="5" borderId="12" xfId="1" applyFont="1" applyFill="1" applyBorder="1" applyAlignment="1" applyProtection="1">
      <alignment horizontal="left" vertical="center" wrapText="1"/>
      <protection locked="0"/>
    </xf>
    <xf numFmtId="3" fontId="1" fillId="0" borderId="5" xfId="0" applyNumberFormat="1" applyFont="1" applyFill="1" applyBorder="1" applyAlignment="1">
      <alignment horizontal="center" vertical="center"/>
    </xf>
    <xf numFmtId="0" fontId="0" fillId="12" borderId="43" xfId="0" applyFill="1" applyBorder="1" applyAlignment="1">
      <alignment horizontal="center"/>
    </xf>
    <xf numFmtId="165" fontId="1" fillId="3" borderId="64" xfId="0" applyNumberFormat="1" applyFont="1" applyFill="1" applyBorder="1" applyAlignment="1">
      <alignment horizontal="right"/>
    </xf>
    <xf numFmtId="165" fontId="1" fillId="3" borderId="65" xfId="0" applyNumberFormat="1" applyFont="1" applyFill="1" applyBorder="1" applyAlignment="1">
      <alignment horizontal="right"/>
    </xf>
    <xf numFmtId="165" fontId="1" fillId="3" borderId="66" xfId="0" applyNumberFormat="1" applyFont="1" applyFill="1" applyBorder="1" applyAlignment="1">
      <alignment horizontal="right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9" borderId="1" xfId="0" applyFont="1" applyFill="1" applyBorder="1" applyAlignment="1">
      <alignment horizontal="right"/>
    </xf>
    <xf numFmtId="49" fontId="0" fillId="11" borderId="64" xfId="0" applyNumberFormat="1" applyFill="1" applyBorder="1"/>
    <xf numFmtId="49" fontId="0" fillId="11" borderId="65" xfId="0" applyNumberFormat="1" applyFill="1" applyBorder="1"/>
    <xf numFmtId="49" fontId="0" fillId="11" borderId="66" xfId="0" applyNumberFormat="1" applyFill="1" applyBorder="1"/>
    <xf numFmtId="0" fontId="1" fillId="0" borderId="0" xfId="0" applyFont="1" applyAlignment="1">
      <alignment horizontal="right" wrapText="1"/>
    </xf>
    <xf numFmtId="49" fontId="0" fillId="3" borderId="33" xfId="0" applyNumberFormat="1" applyFill="1" applyBorder="1"/>
    <xf numFmtId="0" fontId="30" fillId="5" borderId="27" xfId="1" applyFont="1" applyFill="1" applyBorder="1" applyAlignment="1" applyProtection="1">
      <alignment horizontal="center" vertical="center" wrapText="1"/>
      <protection locked="0"/>
    </xf>
    <xf numFmtId="170" fontId="27" fillId="5" borderId="27" xfId="1" applyNumberFormat="1" applyFont="1" applyFill="1" applyBorder="1" applyAlignment="1" applyProtection="1">
      <alignment horizontal="center" vertical="center"/>
      <protection locked="0"/>
    </xf>
    <xf numFmtId="0" fontId="27" fillId="5" borderId="12" xfId="1" applyFont="1" applyFill="1" applyBorder="1" applyAlignment="1" applyProtection="1">
      <alignment horizontal="left" vertical="center" wrapText="1"/>
      <protection locked="0"/>
    </xf>
    <xf numFmtId="0" fontId="9" fillId="5" borderId="21" xfId="1" applyFont="1" applyFill="1" applyBorder="1" applyAlignment="1" applyProtection="1">
      <alignment horizontal="left" vertical="center" wrapText="1"/>
      <protection locked="0"/>
    </xf>
    <xf numFmtId="49" fontId="0" fillId="3" borderId="21" xfId="0" applyNumberFormat="1" applyFill="1" applyBorder="1" applyAlignment="1">
      <alignment horizontal="left"/>
    </xf>
    <xf numFmtId="0" fontId="30" fillId="5" borderId="21" xfId="1" applyFont="1" applyFill="1" applyBorder="1" applyAlignment="1" applyProtection="1">
      <alignment horizontal="left" vertical="center" wrapText="1"/>
      <protection locked="0"/>
    </xf>
    <xf numFmtId="0" fontId="27" fillId="5" borderId="20" xfId="1" applyFont="1" applyFill="1" applyBorder="1" applyAlignment="1" applyProtection="1">
      <alignment horizontal="left" vertical="center" wrapText="1"/>
      <protection locked="0"/>
    </xf>
    <xf numFmtId="0" fontId="27" fillId="5" borderId="19" xfId="1" applyFont="1" applyFill="1" applyBorder="1" applyAlignment="1" applyProtection="1">
      <alignment horizontal="left" vertical="center" wrapText="1"/>
      <protection locked="0"/>
    </xf>
    <xf numFmtId="0" fontId="16" fillId="2" borderId="4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/>
    </xf>
    <xf numFmtId="0" fontId="12" fillId="0" borderId="0" xfId="1" applyFont="1" applyAlignment="1">
      <alignment horizontal="right" vertical="center" shrinkToFit="1"/>
    </xf>
    <xf numFmtId="0" fontId="8" fillId="0" borderId="0" xfId="1" applyFont="1" applyAlignment="1">
      <alignment vertical="center" wrapText="1"/>
    </xf>
    <xf numFmtId="0" fontId="9" fillId="5" borderId="20" xfId="1" applyFont="1" applyFill="1" applyBorder="1" applyAlignment="1" applyProtection="1">
      <alignment horizontal="left" vertical="center" wrapText="1"/>
      <protection locked="0"/>
    </xf>
    <xf numFmtId="0" fontId="9" fillId="5" borderId="19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4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right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3" fontId="1" fillId="0" borderId="27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right"/>
    </xf>
    <xf numFmtId="3" fontId="1" fillId="0" borderId="3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right"/>
    </xf>
    <xf numFmtId="3" fontId="1" fillId="0" borderId="33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right"/>
    </xf>
    <xf numFmtId="0" fontId="1" fillId="0" borderId="26" xfId="0" applyFont="1" applyBorder="1"/>
    <xf numFmtId="0" fontId="1" fillId="0" borderId="19" xfId="0" applyFont="1" applyBorder="1"/>
    <xf numFmtId="0" fontId="1" fillId="0" borderId="70" xfId="0" applyFont="1" applyBorder="1"/>
    <xf numFmtId="0" fontId="31" fillId="11" borderId="43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 vertical="center"/>
    </xf>
    <xf numFmtId="0" fontId="1" fillId="13" borderId="64" xfId="0" applyFont="1" applyFill="1" applyBorder="1" applyAlignment="1">
      <alignment horizontal="center" vertical="center"/>
    </xf>
    <xf numFmtId="0" fontId="1" fillId="13" borderId="44" xfId="0" applyFont="1" applyFill="1" applyBorder="1" applyAlignment="1">
      <alignment horizontal="center" vertical="center"/>
    </xf>
    <xf numFmtId="0" fontId="1" fillId="13" borderId="45" xfId="0" applyFont="1" applyFill="1" applyBorder="1" applyAlignment="1">
      <alignment horizontal="center" vertical="center"/>
    </xf>
    <xf numFmtId="0" fontId="16" fillId="9" borderId="36" xfId="0" applyFont="1" applyFill="1" applyBorder="1" applyProtection="1">
      <protection locked="0"/>
    </xf>
    <xf numFmtId="0" fontId="16" fillId="9" borderId="30" xfId="0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16" fontId="10" fillId="5" borderId="27" xfId="1" applyNumberFormat="1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left" vertical="center"/>
    </xf>
    <xf numFmtId="0" fontId="16" fillId="2" borderId="63" xfId="0" applyFont="1" applyFill="1" applyBorder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2" fontId="9" fillId="5" borderId="12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>
      <alignment horizontal="right"/>
    </xf>
    <xf numFmtId="3" fontId="1" fillId="0" borderId="1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1" fillId="13" borderId="1" xfId="0" quotePrefix="1" applyFont="1" applyFill="1" applyBorder="1" applyAlignment="1">
      <alignment horizontal="center" vertical="center" wrapText="1"/>
    </xf>
    <xf numFmtId="0" fontId="21" fillId="13" borderId="4" xfId="0" quotePrefix="1" applyFont="1" applyFill="1" applyBorder="1" applyAlignment="1">
      <alignment horizontal="center" vertical="center" wrapText="1"/>
    </xf>
    <xf numFmtId="0" fontId="21" fillId="13" borderId="63" xfId="0" quotePrefix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3" borderId="63" xfId="0" applyFill="1" applyBorder="1" applyAlignment="1">
      <alignment wrapText="1"/>
    </xf>
    <xf numFmtId="0" fontId="2" fillId="13" borderId="17" xfId="0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right" vertical="center" wrapText="1"/>
    </xf>
    <xf numFmtId="0" fontId="11" fillId="0" borderId="24" xfId="1" applyFont="1" applyBorder="1" applyAlignment="1">
      <alignment horizontal="right" vertical="center" wrapText="1"/>
    </xf>
    <xf numFmtId="0" fontId="11" fillId="0" borderId="23" xfId="1" applyFont="1" applyBorder="1" applyAlignment="1">
      <alignment horizontal="right" vertical="center" wrapText="1"/>
    </xf>
    <xf numFmtId="49" fontId="12" fillId="7" borderId="31" xfId="1" applyNumberFormat="1" applyFont="1" applyFill="1" applyBorder="1" applyAlignment="1">
      <alignment horizontal="center" vertical="center" wrapText="1"/>
    </xf>
    <xf numFmtId="49" fontId="12" fillId="7" borderId="34" xfId="1" applyNumberFormat="1" applyFont="1" applyFill="1" applyBorder="1" applyAlignment="1">
      <alignment horizontal="center" vertical="center" wrapText="1"/>
    </xf>
    <xf numFmtId="49" fontId="12" fillId="7" borderId="6" xfId="1" applyNumberFormat="1" applyFont="1" applyFill="1" applyBorder="1" applyAlignment="1">
      <alignment horizontal="center" vertical="center" wrapText="1"/>
    </xf>
    <xf numFmtId="49" fontId="12" fillId="7" borderId="7" xfId="1" applyNumberFormat="1" applyFont="1" applyFill="1" applyBorder="1" applyAlignment="1">
      <alignment horizontal="center" vertical="center" wrapText="1"/>
    </xf>
    <xf numFmtId="49" fontId="12" fillId="7" borderId="13" xfId="1" applyNumberFormat="1" applyFont="1" applyFill="1" applyBorder="1" applyAlignment="1">
      <alignment horizontal="center" vertical="center" wrapText="1"/>
    </xf>
    <xf numFmtId="49" fontId="12" fillId="7" borderId="14" xfId="1" applyNumberFormat="1" applyFont="1" applyFill="1" applyBorder="1" applyAlignment="1">
      <alignment horizontal="center" vertical="center" wrapText="1"/>
    </xf>
    <xf numFmtId="49" fontId="12" fillId="4" borderId="31" xfId="1" applyNumberFormat="1" applyFont="1" applyFill="1" applyBorder="1" applyAlignment="1">
      <alignment horizontal="center" vertical="center" wrapText="1"/>
    </xf>
    <xf numFmtId="49" fontId="12" fillId="4" borderId="34" xfId="1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5" fillId="2" borderId="46" xfId="1" applyFont="1" applyFill="1" applyBorder="1" applyAlignment="1" applyProtection="1">
      <alignment horizontal="left" vertical="center" wrapText="1"/>
    </xf>
    <xf numFmtId="0" fontId="15" fillId="2" borderId="4" xfId="1" applyFont="1" applyFill="1" applyBorder="1" applyAlignment="1" applyProtection="1">
      <alignment horizontal="left" vertical="center" wrapText="1"/>
    </xf>
    <xf numFmtId="0" fontId="15" fillId="2" borderId="63" xfId="1" applyFont="1" applyFill="1" applyBorder="1" applyAlignment="1" applyProtection="1">
      <alignment horizontal="left" vertical="center" wrapText="1"/>
    </xf>
    <xf numFmtId="49" fontId="11" fillId="4" borderId="13" xfId="1" applyNumberFormat="1" applyFont="1" applyFill="1" applyBorder="1" applyAlignment="1">
      <alignment horizontal="center" vertical="center" wrapText="1"/>
    </xf>
    <xf numFmtId="49" fontId="11" fillId="4" borderId="14" xfId="1" applyNumberFormat="1" applyFont="1" applyFill="1" applyBorder="1" applyAlignment="1">
      <alignment horizontal="center" vertical="center" wrapText="1"/>
    </xf>
    <xf numFmtId="49" fontId="11" fillId="4" borderId="37" xfId="1" applyNumberFormat="1" applyFont="1" applyFill="1" applyBorder="1" applyAlignment="1">
      <alignment horizontal="center" vertical="center" wrapText="1"/>
    </xf>
    <xf numFmtId="49" fontId="11" fillId="4" borderId="22" xfId="1" applyNumberFormat="1" applyFont="1" applyFill="1" applyBorder="1" applyAlignment="1">
      <alignment horizontal="center" vertical="center" wrapText="1"/>
    </xf>
    <xf numFmtId="0" fontId="10" fillId="5" borderId="21" xfId="1" applyFont="1" applyFill="1" applyBorder="1" applyAlignment="1" applyProtection="1">
      <alignment horizontal="center" vertical="center" wrapText="1"/>
      <protection locked="0"/>
    </xf>
    <xf numFmtId="0" fontId="10" fillId="5" borderId="19" xfId="1" applyFont="1" applyFill="1" applyBorder="1" applyAlignment="1" applyProtection="1">
      <alignment horizontal="center" vertical="center" wrapText="1"/>
      <protection locked="0"/>
    </xf>
    <xf numFmtId="0" fontId="11" fillId="5" borderId="21" xfId="1" applyFont="1" applyFill="1" applyBorder="1" applyAlignment="1" applyProtection="1">
      <alignment horizontal="left" vertical="center" wrapText="1"/>
      <protection locked="0"/>
    </xf>
    <xf numFmtId="0" fontId="11" fillId="5" borderId="20" xfId="1" applyFont="1" applyFill="1" applyBorder="1" applyAlignment="1" applyProtection="1">
      <alignment horizontal="left" vertical="center" wrapText="1"/>
      <protection locked="0"/>
    </xf>
    <xf numFmtId="0" fontId="11" fillId="5" borderId="19" xfId="1" applyFont="1" applyFill="1" applyBorder="1" applyAlignment="1" applyProtection="1">
      <alignment horizontal="left" vertical="center" wrapText="1"/>
      <protection locked="0"/>
    </xf>
    <xf numFmtId="0" fontId="9" fillId="5" borderId="21" xfId="1" applyFont="1" applyFill="1" applyBorder="1" applyAlignment="1" applyProtection="1">
      <alignment horizontal="left" vertical="center" wrapText="1"/>
      <protection locked="0"/>
    </xf>
    <xf numFmtId="0" fontId="9" fillId="5" borderId="20" xfId="1" applyFont="1" applyFill="1" applyBorder="1" applyAlignment="1" applyProtection="1">
      <alignment horizontal="left" vertical="center" wrapText="1"/>
      <protection locked="0"/>
    </xf>
    <xf numFmtId="0" fontId="9" fillId="5" borderId="19" xfId="1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right" vertical="center" shrinkToFit="1"/>
    </xf>
    <xf numFmtId="0" fontId="11" fillId="0" borderId="0" xfId="1" applyFont="1" applyAlignment="1">
      <alignment horizontal="right" vertical="center" wrapText="1"/>
    </xf>
    <xf numFmtId="0" fontId="11" fillId="0" borderId="15" xfId="1" applyFont="1" applyBorder="1" applyAlignment="1">
      <alignment horizontal="right" vertical="center" wrapText="1"/>
    </xf>
    <xf numFmtId="0" fontId="11" fillId="0" borderId="0" xfId="1" applyFont="1" applyAlignment="1">
      <alignment horizontal="left" vertical="center" wrapText="1"/>
    </xf>
    <xf numFmtId="15" fontId="10" fillId="0" borderId="21" xfId="1" applyNumberFormat="1" applyFont="1" applyBorder="1" applyAlignment="1" applyProtection="1">
      <alignment horizontal="left" vertical="center" wrapText="1"/>
      <protection locked="0"/>
    </xf>
    <xf numFmtId="15" fontId="10" fillId="0" borderId="20" xfId="1" applyNumberFormat="1" applyFont="1" applyBorder="1" applyAlignment="1" applyProtection="1">
      <alignment horizontal="left" vertical="center" wrapText="1"/>
      <protection locked="0"/>
    </xf>
    <xf numFmtId="15" fontId="10" fillId="0" borderId="19" xfId="1" applyNumberFormat="1" applyFont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65" fontId="1" fillId="3" borderId="5" xfId="0" applyNumberFormat="1" applyFont="1" applyFill="1" applyBorder="1" applyAlignment="1">
      <alignment horizontal="right"/>
    </xf>
    <xf numFmtId="0" fontId="1" fillId="0" borderId="62" xfId="0" applyFont="1" applyBorder="1" applyAlignment="1">
      <alignment horizontal="right" vertical="center"/>
    </xf>
    <xf numFmtId="165" fontId="1" fillId="0" borderId="62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165" fontId="0" fillId="0" borderId="45" xfId="0" applyNumberFormat="1" applyBorder="1" applyAlignment="1">
      <alignment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-O3030100/!Data/Matieres%20et%20dossiers%20de%20recherche%20et%20d&#233;veloppement/Appels%20&#224;%20projets%20Hobbyistes/2017/appel%202017-2018/documents%20de%20lancement%20de%20l'appel/releve-des-depenses---aides-general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Personnel"/>
      <sheetName val="Amortissement(s)"/>
      <sheetName val="Relevé des dépenses"/>
      <sheetName val="Déclaration"/>
      <sheetName val="D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Erreur sur le brut</v>
          </cell>
          <cell r="D3" t="str">
            <v>Justificatif manquant</v>
          </cell>
          <cell r="E3" t="str">
            <v>Erreur de calcul</v>
          </cell>
        </row>
        <row r="4">
          <cell r="C4" t="str">
            <v>Pas de budget prévu</v>
          </cell>
          <cell r="D4" t="str">
            <v>Justificatif non probant</v>
          </cell>
          <cell r="E4" t="str">
            <v>Taux d'amortissement</v>
          </cell>
        </row>
        <row r="5">
          <cell r="C5" t="str">
            <v>Erreur taux de chargement</v>
          </cell>
          <cell r="D5" t="str">
            <v>Hors période</v>
          </cell>
          <cell r="E5" t="str">
            <v>Période d'amortissement</v>
          </cell>
        </row>
        <row r="6">
          <cell r="C6" t="str">
            <v>Erreur de calcul</v>
          </cell>
          <cell r="D6" t="str">
            <v>Montant HTVA/ TVAC</v>
          </cell>
          <cell r="E6" t="str">
            <v>Taux d'utilisation dans la recherche</v>
          </cell>
        </row>
        <row r="7">
          <cell r="C7" t="str">
            <v>Erreur sur le taux d'occupation</v>
          </cell>
          <cell r="D7" t="str">
            <v>Double imputation</v>
          </cell>
          <cell r="E7" t="str">
            <v>Double imputation</v>
          </cell>
        </row>
        <row r="8">
          <cell r="C8" t="str">
            <v>Déjà compris dans coefficient CP</v>
          </cell>
          <cell r="D8" t="str">
            <v>Refus par gestionnaire technique</v>
          </cell>
          <cell r="E8" t="str">
            <v>Déjà subventionné</v>
          </cell>
        </row>
        <row r="9">
          <cell r="C9" t="str">
            <v>Personne non à charge</v>
          </cell>
          <cell r="D9" t="str">
            <v>Pas de rapport de mission</v>
          </cell>
          <cell r="E9" t="str">
            <v>Déjà à charge autre convention</v>
          </cell>
        </row>
        <row r="10">
          <cell r="C10" t="str">
            <v>Justificatif non probant</v>
          </cell>
          <cell r="D10" t="str">
            <v>Pas de budget prévu</v>
          </cell>
          <cell r="E10" t="str">
            <v>Dépense non admissible</v>
          </cell>
        </row>
        <row r="11">
          <cell r="A11" t="str">
            <v>Consommables</v>
          </cell>
          <cell r="C11" t="str">
            <v>Justificatif manquant</v>
          </cell>
          <cell r="D11" t="str">
            <v>Repris dans Frais généraux</v>
          </cell>
          <cell r="E11" t="str">
            <v>Refus par gestionnaire technique</v>
          </cell>
        </row>
        <row r="12">
          <cell r="A12" t="str">
            <v>Petit matériel</v>
          </cell>
          <cell r="C12" t="str">
            <v>Hors période</v>
          </cell>
          <cell r="D12" t="str">
            <v>Compris dans le Per Diem</v>
          </cell>
          <cell r="E12" t="str">
            <v>Repris dans frais forfaitaires additionnels</v>
          </cell>
        </row>
        <row r="13">
          <cell r="A13" t="str">
            <v>Outillage</v>
          </cell>
          <cell r="C13" t="str">
            <v>Double imputation</v>
          </cell>
          <cell r="D13" t="str">
            <v>Dépense déjà présentée</v>
          </cell>
          <cell r="E13" t="str">
            <v>Pas de budget prévu</v>
          </cell>
        </row>
        <row r="14">
          <cell r="A14" t="str">
            <v>Prototype (fournitures &amp; matériel)</v>
          </cell>
          <cell r="C14" t="str">
            <v>Non soumis ONSS / Coefficient</v>
          </cell>
          <cell r="D14" t="str">
            <v>Dépense non admise</v>
          </cell>
        </row>
        <row r="15">
          <cell r="A15" t="str">
            <v>Démonstrateur (fournitures &amp; matériel)</v>
          </cell>
          <cell r="C15" t="str">
            <v>Repris dans Frais généraux</v>
          </cell>
          <cell r="D15" t="str">
            <v>Repris dans frais forfaitaires additionnels</v>
          </cell>
        </row>
        <row r="16">
          <cell r="A16" t="str">
            <v>Coûts / pertes de productions</v>
          </cell>
        </row>
        <row r="17">
          <cell r="A17" t="str">
            <v>Prestations internes</v>
          </cell>
        </row>
        <row r="18">
          <cell r="A18" t="str">
            <v>Maintenance des équipements</v>
          </cell>
        </row>
        <row r="19">
          <cell r="A19" t="str">
            <v>Missions à l'étranger</v>
          </cell>
        </row>
        <row r="20">
          <cell r="A20" t="str">
            <v>Frais d'évaluation intermédaire et frais d'accompagnement scientifique</v>
          </cell>
        </row>
        <row r="23">
          <cell r="A23" t="str">
            <v>Amortissement (autres)</v>
          </cell>
        </row>
        <row r="24">
          <cell r="A24" t="str">
            <v>Acquisition</v>
          </cell>
        </row>
        <row r="25">
          <cell r="A25" t="str">
            <v>Location - Leasing</v>
          </cell>
        </row>
        <row r="28">
          <cell r="A28" t="str">
            <v>Avec convention (Tripartite)</v>
          </cell>
        </row>
        <row r="29">
          <cell r="A29" t="str">
            <v>Sans convention (sous-traitance classique)</v>
          </cell>
        </row>
        <row r="30">
          <cell r="A30" t="str">
            <v>Entreprise liée</v>
          </cell>
        </row>
        <row r="31">
          <cell r="A31" t="str">
            <v>Centre de recherche agrée</v>
          </cell>
        </row>
        <row r="32">
          <cell r="A32" t="str">
            <v>Université &amp; Haute école</v>
          </cell>
        </row>
        <row r="33">
          <cell r="A33" t="str">
            <v>Personnel à la disposition de l'entreprise</v>
          </cell>
        </row>
        <row r="34">
          <cell r="A34" t="str">
            <v>Administrateurs, Gérants, Associés et Dirigeants rémunérés par une société tierce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wallonie.be/formation-et-information-du-secteur-hobbyiste-horticole-et-du-petit-elevag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opLeftCell="A16" zoomScale="80" zoomScaleNormal="80" workbookViewId="0">
      <selection activeCell="C36" sqref="C36"/>
    </sheetView>
  </sheetViews>
  <sheetFormatPr baseColWidth="10" defaultRowHeight="15"/>
  <cols>
    <col min="1" max="1" width="40.7109375" customWidth="1"/>
    <col min="2" max="2" width="82.7109375" customWidth="1"/>
    <col min="3" max="3" width="20.28515625" customWidth="1"/>
  </cols>
  <sheetData>
    <row r="1" spans="1:6" ht="15.75" thickBot="1">
      <c r="A1" s="123" t="s">
        <v>48</v>
      </c>
      <c r="B1" s="224" t="s">
        <v>49</v>
      </c>
      <c r="C1" s="225"/>
      <c r="D1" s="225"/>
      <c r="E1" s="225"/>
      <c r="F1" s="226"/>
    </row>
    <row r="2" spans="1:6" ht="188.25" customHeight="1" thickBot="1">
      <c r="A2" s="210" t="s">
        <v>88</v>
      </c>
      <c r="B2" s="227" t="s">
        <v>89</v>
      </c>
      <c r="C2" s="228"/>
      <c r="D2" s="228"/>
      <c r="E2" s="228"/>
      <c r="F2" s="229"/>
    </row>
    <row r="3" spans="1:6" ht="33" customHeight="1" thickBot="1">
      <c r="A3" s="230"/>
      <c r="B3" s="230"/>
      <c r="C3" s="230"/>
    </row>
    <row r="4" spans="1:6" s="121" customFormat="1" ht="64.5" customHeight="1" thickBot="1">
      <c r="A4" s="186" t="s">
        <v>45</v>
      </c>
      <c r="B4" s="123" t="s">
        <v>79</v>
      </c>
      <c r="C4" s="188" t="s">
        <v>80</v>
      </c>
      <c r="D4" s="189" t="s">
        <v>85</v>
      </c>
      <c r="E4" s="190" t="s">
        <v>86</v>
      </c>
      <c r="F4" s="187" t="s">
        <v>87</v>
      </c>
    </row>
    <row r="5" spans="1:6">
      <c r="A5" s="211" t="s">
        <v>69</v>
      </c>
      <c r="B5" s="206" t="s">
        <v>81</v>
      </c>
      <c r="C5" s="198">
        <v>32</v>
      </c>
      <c r="D5" s="199">
        <v>1500</v>
      </c>
      <c r="E5" s="200">
        <v>8960</v>
      </c>
      <c r="F5" s="201">
        <v>10460</v>
      </c>
    </row>
    <row r="6" spans="1:6">
      <c r="A6" s="212" t="s">
        <v>70</v>
      </c>
      <c r="B6" s="207" t="s">
        <v>82</v>
      </c>
      <c r="C6" s="194">
        <v>29</v>
      </c>
      <c r="D6" s="195">
        <v>1500</v>
      </c>
      <c r="E6" s="196">
        <v>8120</v>
      </c>
      <c r="F6" s="197">
        <v>9620</v>
      </c>
    </row>
    <row r="7" spans="1:6">
      <c r="A7" s="212" t="s">
        <v>71</v>
      </c>
      <c r="B7" s="207" t="s">
        <v>83</v>
      </c>
      <c r="C7" s="194">
        <v>15</v>
      </c>
      <c r="D7" s="195">
        <v>1500</v>
      </c>
      <c r="E7" s="196">
        <v>4200</v>
      </c>
      <c r="F7" s="197">
        <v>5700</v>
      </c>
    </row>
    <row r="8" spans="1:6">
      <c r="A8" s="212" t="s">
        <v>72</v>
      </c>
      <c r="B8" s="207" t="s">
        <v>50</v>
      </c>
      <c r="C8" s="194">
        <v>21</v>
      </c>
      <c r="D8" s="195">
        <v>1500</v>
      </c>
      <c r="E8" s="196">
        <v>5880</v>
      </c>
      <c r="F8" s="197">
        <v>7380</v>
      </c>
    </row>
    <row r="9" spans="1:6">
      <c r="A9" s="212" t="s">
        <v>73</v>
      </c>
      <c r="B9" s="207" t="s">
        <v>51</v>
      </c>
      <c r="C9" s="194">
        <v>6</v>
      </c>
      <c r="D9" s="195">
        <v>1000</v>
      </c>
      <c r="E9" s="196">
        <v>1680</v>
      </c>
      <c r="F9" s="197">
        <v>2680</v>
      </c>
    </row>
    <row r="10" spans="1:6">
      <c r="A10" s="212" t="s">
        <v>74</v>
      </c>
      <c r="B10" s="207" t="s">
        <v>84</v>
      </c>
      <c r="C10" s="194">
        <v>23</v>
      </c>
      <c r="D10" s="195">
        <v>1500</v>
      </c>
      <c r="E10" s="196">
        <v>6440</v>
      </c>
      <c r="F10" s="197">
        <v>7940</v>
      </c>
    </row>
    <row r="11" spans="1:6">
      <c r="A11" s="212" t="s">
        <v>75</v>
      </c>
      <c r="B11" s="207" t="s">
        <v>52</v>
      </c>
      <c r="C11" s="194">
        <v>11</v>
      </c>
      <c r="D11" s="195">
        <v>1500</v>
      </c>
      <c r="E11" s="196">
        <v>3080</v>
      </c>
      <c r="F11" s="197">
        <v>4580</v>
      </c>
    </row>
    <row r="12" spans="1:6">
      <c r="A12" s="212" t="s">
        <v>76</v>
      </c>
      <c r="B12" s="207" t="s">
        <v>53</v>
      </c>
      <c r="C12" s="194">
        <v>19</v>
      </c>
      <c r="D12" s="195">
        <v>1500</v>
      </c>
      <c r="E12" s="196">
        <v>5320</v>
      </c>
      <c r="F12" s="197">
        <v>6820</v>
      </c>
    </row>
    <row r="13" spans="1:6" ht="15.75" thickBot="1">
      <c r="A13" s="213" t="s">
        <v>77</v>
      </c>
      <c r="B13" s="208" t="s">
        <v>54</v>
      </c>
      <c r="C13" s="202">
        <v>0</v>
      </c>
      <c r="D13" s="203">
        <v>0</v>
      </c>
      <c r="E13" s="204">
        <v>280</v>
      </c>
      <c r="F13" s="205">
        <v>280</v>
      </c>
    </row>
    <row r="14" spans="1:6" ht="15.75" thickBot="1">
      <c r="A14" s="183"/>
      <c r="B14" s="191" t="s">
        <v>62</v>
      </c>
      <c r="C14" s="192"/>
      <c r="D14" s="222">
        <f>SUM(D5:D13)</f>
        <v>11500</v>
      </c>
      <c r="E14" s="223">
        <v>43960</v>
      </c>
      <c r="F14" s="193">
        <v>55460</v>
      </c>
    </row>
    <row r="15" spans="1:6">
      <c r="A15" s="183"/>
      <c r="B15" s="184"/>
      <c r="C15" s="185"/>
      <c r="E15" s="122"/>
    </row>
    <row r="16" spans="1:6">
      <c r="A16" s="183"/>
      <c r="B16" s="184"/>
      <c r="C16" s="185"/>
      <c r="E16" s="122"/>
    </row>
    <row r="17" spans="1:3" ht="15.75" thickBot="1">
      <c r="C17" s="121"/>
    </row>
    <row r="18" spans="1:3" ht="15.75" thickBot="1">
      <c r="A18" s="231" t="s">
        <v>57</v>
      </c>
      <c r="B18" s="232"/>
      <c r="C18" s="150" t="s">
        <v>64</v>
      </c>
    </row>
    <row r="19" spans="1:3" ht="15.75" thickBot="1">
      <c r="A19" s="159" t="s">
        <v>59</v>
      </c>
      <c r="B19" s="127"/>
      <c r="C19" s="273">
        <f>'Relevé dépenses-N°Fede'!G52</f>
        <v>0</v>
      </c>
    </row>
    <row r="20" spans="1:3" ht="26.25" customHeight="1" thickBot="1">
      <c r="A20" s="126"/>
      <c r="B20" s="274" t="s">
        <v>118</v>
      </c>
      <c r="C20" s="275">
        <f>C19</f>
        <v>0</v>
      </c>
    </row>
    <row r="21" spans="1:3" ht="15.75" thickBot="1">
      <c r="A21" s="158" t="s">
        <v>60</v>
      </c>
      <c r="B21" s="209" t="s">
        <v>61</v>
      </c>
      <c r="C21" s="151"/>
    </row>
    <row r="22" spans="1:3">
      <c r="A22" s="155">
        <v>1</v>
      </c>
      <c r="B22" s="160"/>
      <c r="C22" s="152">
        <f>'Relevé dépenses-N°ASSO'!$F$53</f>
        <v>0</v>
      </c>
    </row>
    <row r="23" spans="1:3">
      <c r="A23" s="156">
        <v>2</v>
      </c>
      <c r="B23" s="161"/>
      <c r="C23" s="153">
        <f>'Relevé dépenses-N°ASSO'!$F$53</f>
        <v>0</v>
      </c>
    </row>
    <row r="24" spans="1:3">
      <c r="A24" s="156">
        <v>3</v>
      </c>
      <c r="B24" s="161"/>
      <c r="C24" s="153">
        <f>'Relevé dépenses-N°ASSO'!$F$53</f>
        <v>0</v>
      </c>
    </row>
    <row r="25" spans="1:3">
      <c r="A25" s="156">
        <v>4</v>
      </c>
      <c r="B25" s="161"/>
      <c r="C25" s="153">
        <f>'Relevé dépenses-N°ASSO'!$F$53</f>
        <v>0</v>
      </c>
    </row>
    <row r="26" spans="1:3">
      <c r="A26" s="156">
        <v>5</v>
      </c>
      <c r="B26" s="161"/>
      <c r="C26" s="153">
        <f>'Relevé dépenses-N°ASSO'!$F$53</f>
        <v>0</v>
      </c>
    </row>
    <row r="27" spans="1:3">
      <c r="A27" s="156">
        <v>6</v>
      </c>
      <c r="B27" s="161"/>
      <c r="C27" s="153">
        <f>'Relevé dépenses-N°ASSO'!$F$53</f>
        <v>0</v>
      </c>
    </row>
    <row r="28" spans="1:3">
      <c r="A28" s="156">
        <v>7</v>
      </c>
      <c r="B28" s="161"/>
      <c r="C28" s="153">
        <f>'Relevé dépenses-N°ASSO'!$F$53</f>
        <v>0</v>
      </c>
    </row>
    <row r="29" spans="1:3">
      <c r="A29" s="156">
        <v>8</v>
      </c>
      <c r="B29" s="161"/>
      <c r="C29" s="153">
        <f>'Relevé dépenses-N°ASSO'!$F$53</f>
        <v>0</v>
      </c>
    </row>
    <row r="30" spans="1:3">
      <c r="A30" s="156">
        <v>9</v>
      </c>
      <c r="B30" s="161"/>
      <c r="C30" s="153">
        <f>'Relevé dépenses-N°ASSO'!$F$53</f>
        <v>0</v>
      </c>
    </row>
    <row r="31" spans="1:3">
      <c r="A31" s="156">
        <v>10</v>
      </c>
      <c r="B31" s="161"/>
      <c r="C31" s="153">
        <f>'Relevé dépenses-N°ASSO'!$F$53</f>
        <v>0</v>
      </c>
    </row>
    <row r="32" spans="1:3">
      <c r="A32" s="156">
        <v>11</v>
      </c>
      <c r="B32" s="161"/>
      <c r="C32" s="153">
        <f>'Relevé dépenses-N°ASSO'!$F$53</f>
        <v>0</v>
      </c>
    </row>
    <row r="33" spans="1:3">
      <c r="A33" s="156">
        <v>12</v>
      </c>
      <c r="B33" s="161"/>
      <c r="C33" s="153">
        <f>'Relevé dépenses-N°ASSO'!$F$53</f>
        <v>0</v>
      </c>
    </row>
    <row r="34" spans="1:3">
      <c r="A34" s="156">
        <v>13</v>
      </c>
      <c r="B34" s="161"/>
      <c r="C34" s="153">
        <f>'Relevé dépenses-N°ASSO'!$F$53</f>
        <v>0</v>
      </c>
    </row>
    <row r="35" spans="1:3">
      <c r="A35" s="156">
        <v>14</v>
      </c>
      <c r="B35" s="161"/>
      <c r="C35" s="153">
        <f>'Relevé dépenses-N°ASSO'!$F$53</f>
        <v>0</v>
      </c>
    </row>
    <row r="36" spans="1:3">
      <c r="A36" s="156">
        <v>15</v>
      </c>
      <c r="B36" s="161"/>
      <c r="C36" s="153">
        <f>'Relevé dépenses-N°ASSO'!$F$53</f>
        <v>0</v>
      </c>
    </row>
    <row r="37" spans="1:3">
      <c r="A37" s="156">
        <v>16</v>
      </c>
      <c r="B37" s="161"/>
      <c r="C37" s="153">
        <f>'Relevé dépenses-N°ASSO'!$F$53</f>
        <v>0</v>
      </c>
    </row>
    <row r="38" spans="1:3">
      <c r="A38" s="156">
        <v>17</v>
      </c>
      <c r="B38" s="161"/>
      <c r="C38" s="153">
        <f>'Relevé dépenses-N°ASSO'!$F$53</f>
        <v>0</v>
      </c>
    </row>
    <row r="39" spans="1:3">
      <c r="A39" s="156" t="s">
        <v>58</v>
      </c>
      <c r="B39" s="161"/>
      <c r="C39" s="153">
        <f>'Relevé dépenses-N°ASSO'!$F$53</f>
        <v>0</v>
      </c>
    </row>
    <row r="40" spans="1:3">
      <c r="A40" s="156"/>
      <c r="B40" s="161"/>
      <c r="C40" s="153">
        <f>'Relevé dépenses-N°ASSO'!$F$53</f>
        <v>0</v>
      </c>
    </row>
    <row r="41" spans="1:3">
      <c r="A41" s="156"/>
      <c r="B41" s="161"/>
      <c r="C41" s="153">
        <f>'Relevé dépenses-N°ASSO'!$F$53</f>
        <v>0</v>
      </c>
    </row>
    <row r="42" spans="1:3">
      <c r="A42" s="156"/>
      <c r="B42" s="161"/>
      <c r="C42" s="153">
        <f>'Relevé dépenses-N°ASSO'!$F$53</f>
        <v>0</v>
      </c>
    </row>
    <row r="43" spans="1:3">
      <c r="A43" s="156"/>
      <c r="B43" s="161"/>
      <c r="C43" s="153">
        <f>'Relevé dépenses-N°ASSO'!$F$53</f>
        <v>0</v>
      </c>
    </row>
    <row r="44" spans="1:3">
      <c r="A44" s="156"/>
      <c r="B44" s="161"/>
      <c r="C44" s="153">
        <f>'Relevé dépenses-N°ASSO'!$F$53</f>
        <v>0</v>
      </c>
    </row>
    <row r="45" spans="1:3">
      <c r="A45" s="156"/>
      <c r="B45" s="161"/>
      <c r="C45" s="153">
        <f>'Relevé dépenses-N°ASSO'!$F$53</f>
        <v>0</v>
      </c>
    </row>
    <row r="46" spans="1:3">
      <c r="A46" s="156"/>
      <c r="B46" s="161"/>
      <c r="C46" s="153">
        <f>'Relevé dépenses-N°ASSO'!$F$53</f>
        <v>0</v>
      </c>
    </row>
    <row r="47" spans="1:3" ht="15.75" thickBot="1">
      <c r="A47" s="157"/>
      <c r="B47" s="162"/>
      <c r="C47" s="154">
        <f>'Relevé dépenses-N°ASSO'!$F$53</f>
        <v>0</v>
      </c>
    </row>
    <row r="48" spans="1:3" ht="23.25" customHeight="1" thickBot="1">
      <c r="B48" s="276" t="s">
        <v>119</v>
      </c>
      <c r="C48" s="277">
        <f>SUM(C22:C47)</f>
        <v>0</v>
      </c>
    </row>
    <row r="51" spans="1:8">
      <c r="A51" s="122" t="s">
        <v>46</v>
      </c>
      <c r="B51" s="124" t="s">
        <v>55</v>
      </c>
      <c r="C51" s="124"/>
      <c r="D51" s="124"/>
      <c r="E51" s="124"/>
      <c r="F51" s="125"/>
      <c r="G51" s="125"/>
      <c r="H51" s="125"/>
    </row>
    <row r="52" spans="1:8">
      <c r="A52" s="122" t="s">
        <v>47</v>
      </c>
      <c r="B52" t="s">
        <v>78</v>
      </c>
    </row>
  </sheetData>
  <mergeCells count="4">
    <mergeCell ref="B1:F1"/>
    <mergeCell ref="B2:F2"/>
    <mergeCell ref="A3:C3"/>
    <mergeCell ref="A18:B18"/>
  </mergeCells>
  <hyperlinks>
    <hyperlink ref="B51" r:id="rId1"/>
  </hyperlinks>
  <pageMargins left="0.70866141732283472" right="0.70866141732283472" top="0.74803149606299213" bottom="0.74803149606299213" header="0.31496062992125984" footer="0.31496062992125984"/>
  <pageSetup paperSize="9" scale="4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topLeftCell="A34" zoomScale="80" zoomScaleNormal="70" zoomScaleSheetLayoutView="80" workbookViewId="0">
      <selection activeCell="G53" sqref="G53"/>
    </sheetView>
  </sheetViews>
  <sheetFormatPr baseColWidth="10" defaultRowHeight="15"/>
  <cols>
    <col min="1" max="1" width="28.7109375" customWidth="1"/>
    <col min="2" max="2" width="27.5703125" customWidth="1"/>
    <col min="3" max="3" width="25.42578125" customWidth="1"/>
    <col min="4" max="4" width="38.140625" customWidth="1"/>
    <col min="5" max="5" width="25.28515625" customWidth="1"/>
    <col min="6" max="6" width="27.7109375" customWidth="1"/>
    <col min="7" max="7" width="14.5703125" customWidth="1"/>
    <col min="8" max="8" width="56.7109375" customWidth="1"/>
    <col min="9" max="9" width="24.28515625" customWidth="1"/>
    <col min="10" max="10" width="23.7109375" customWidth="1"/>
    <col min="11" max="11" width="26.5703125" customWidth="1"/>
    <col min="12" max="12" width="27.85546875" customWidth="1"/>
    <col min="13" max="13" width="26.140625" customWidth="1"/>
  </cols>
  <sheetData>
    <row r="1" spans="1:13" ht="45" customHeight="1" thickBot="1">
      <c r="A1" s="233" t="s">
        <v>117</v>
      </c>
      <c r="B1" s="234"/>
      <c r="C1" s="218" t="s">
        <v>96</v>
      </c>
      <c r="D1" s="218"/>
      <c r="E1" s="218"/>
      <c r="F1" s="218"/>
      <c r="G1" s="218"/>
      <c r="H1" s="219"/>
      <c r="I1" s="2"/>
      <c r="J1" s="1"/>
      <c r="K1" s="1"/>
      <c r="L1" s="1"/>
      <c r="M1" s="1"/>
    </row>
    <row r="2" spans="1:13">
      <c r="A2" s="25" t="s">
        <v>24</v>
      </c>
      <c r="B2" s="217">
        <v>42979</v>
      </c>
      <c r="C2" s="34" t="s">
        <v>23</v>
      </c>
      <c r="D2" s="217">
        <v>43465</v>
      </c>
      <c r="E2" s="3"/>
      <c r="F2" s="20" t="s">
        <v>21</v>
      </c>
      <c r="G2" s="114" t="s">
        <v>56</v>
      </c>
      <c r="J2" s="1"/>
      <c r="K2" s="1"/>
      <c r="L2" s="1"/>
      <c r="M2" s="1"/>
    </row>
    <row r="3" spans="1:13">
      <c r="A3" s="25" t="s">
        <v>22</v>
      </c>
      <c r="B3" s="19"/>
      <c r="C3" s="24"/>
      <c r="D3" s="181"/>
      <c r="E3" s="181"/>
      <c r="J3" s="1"/>
      <c r="K3" s="1"/>
      <c r="L3" s="1"/>
      <c r="M3" s="1"/>
    </row>
    <row r="4" spans="1:13">
      <c r="A4" s="33" t="s">
        <v>97</v>
      </c>
      <c r="B4" s="168"/>
      <c r="C4" s="179"/>
      <c r="D4" s="179"/>
      <c r="E4" s="180"/>
      <c r="F4" s="20"/>
      <c r="G4" s="32"/>
      <c r="H4" s="18"/>
      <c r="I4" s="32"/>
      <c r="J4" s="1"/>
      <c r="K4" s="1"/>
      <c r="L4" s="1"/>
      <c r="M4" s="1"/>
    </row>
    <row r="5" spans="1:13" ht="15.75" thickBot="1">
      <c r="A5" s="30"/>
      <c r="B5" s="216"/>
      <c r="C5" s="216"/>
      <c r="D5" s="216"/>
      <c r="E5" s="181"/>
      <c r="F5" s="181"/>
      <c r="G5" s="181"/>
      <c r="H5" s="181"/>
      <c r="I5" s="181"/>
      <c r="J5" s="1"/>
      <c r="K5" s="1"/>
      <c r="L5" s="1"/>
      <c r="M5" s="1"/>
    </row>
    <row r="6" spans="1:13" ht="53.25" customHeight="1" thickBot="1">
      <c r="A6" s="38" t="s">
        <v>120</v>
      </c>
      <c r="B6" s="39" t="s">
        <v>99</v>
      </c>
      <c r="C6" s="40" t="s">
        <v>116</v>
      </c>
      <c r="D6" s="40" t="s">
        <v>0</v>
      </c>
      <c r="E6" s="41" t="s">
        <v>1</v>
      </c>
      <c r="F6" s="41" t="s">
        <v>31</v>
      </c>
      <c r="G6" s="41" t="s">
        <v>32</v>
      </c>
      <c r="H6" s="42" t="s">
        <v>2</v>
      </c>
      <c r="I6" s="43" t="s">
        <v>3</v>
      </c>
      <c r="J6" s="44" t="s">
        <v>4</v>
      </c>
      <c r="K6" s="45" t="s">
        <v>5</v>
      </c>
    </row>
    <row r="7" spans="1:13">
      <c r="A7" s="46" t="s">
        <v>123</v>
      </c>
      <c r="B7" s="48" t="s">
        <v>95</v>
      </c>
      <c r="C7" s="48" t="s">
        <v>125</v>
      </c>
      <c r="D7" s="50" t="s">
        <v>124</v>
      </c>
      <c r="E7" s="60">
        <v>42886</v>
      </c>
      <c r="F7" s="52">
        <v>25</v>
      </c>
      <c r="G7" s="53">
        <v>17.5</v>
      </c>
      <c r="H7" s="115" t="s">
        <v>94</v>
      </c>
      <c r="I7" s="54" t="s">
        <v>6</v>
      </c>
      <c r="J7" s="55" t="s">
        <v>6</v>
      </c>
      <c r="K7" s="215" t="s">
        <v>6</v>
      </c>
    </row>
    <row r="8" spans="1:13" ht="16.5" customHeight="1">
      <c r="A8" s="47" t="s">
        <v>122</v>
      </c>
      <c r="B8" s="49" t="s">
        <v>93</v>
      </c>
      <c r="C8" s="49" t="s">
        <v>29</v>
      </c>
      <c r="D8" s="51" t="s">
        <v>28</v>
      </c>
      <c r="E8" s="61">
        <v>42736</v>
      </c>
      <c r="F8" s="56">
        <v>169</v>
      </c>
      <c r="G8" s="57">
        <f>(169/12)*6</f>
        <v>84.5</v>
      </c>
      <c r="H8" s="116" t="s">
        <v>92</v>
      </c>
      <c r="I8" s="58"/>
      <c r="J8" s="59"/>
      <c r="K8" s="214"/>
    </row>
    <row r="9" spans="1:13" ht="20.25" customHeight="1" thickBot="1">
      <c r="A9" s="92" t="s">
        <v>121</v>
      </c>
      <c r="B9" s="49" t="s">
        <v>91</v>
      </c>
      <c r="C9" s="49" t="s">
        <v>30</v>
      </c>
      <c r="D9" s="51" t="s">
        <v>90</v>
      </c>
      <c r="E9" s="61">
        <v>42750</v>
      </c>
      <c r="F9" s="56">
        <v>65</v>
      </c>
      <c r="G9" s="57">
        <v>65</v>
      </c>
      <c r="H9" s="116" t="s">
        <v>100</v>
      </c>
      <c r="I9" s="58"/>
      <c r="J9" s="59"/>
      <c r="K9" s="214"/>
    </row>
    <row r="10" spans="1:13">
      <c r="A10" s="94"/>
      <c r="B10" s="95"/>
      <c r="C10" s="95"/>
      <c r="D10" s="96"/>
      <c r="E10" s="97"/>
      <c r="F10" s="108"/>
      <c r="G10" s="110"/>
      <c r="H10" s="117"/>
      <c r="I10" s="98"/>
      <c r="J10" s="99"/>
      <c r="K10" s="100"/>
    </row>
    <row r="11" spans="1:13">
      <c r="A11" s="89"/>
      <c r="B11" s="78"/>
      <c r="C11" s="78"/>
      <c r="D11" s="79"/>
      <c r="E11" s="80"/>
      <c r="F11" s="86"/>
      <c r="G11" s="111"/>
      <c r="H11" s="118"/>
      <c r="I11" s="82"/>
      <c r="J11" s="83"/>
      <c r="K11" s="101"/>
    </row>
    <row r="12" spans="1:13">
      <c r="A12" s="89"/>
      <c r="B12" s="78"/>
      <c r="C12" s="78"/>
      <c r="D12" s="79"/>
      <c r="E12" s="80"/>
      <c r="F12" s="86"/>
      <c r="G12" s="111"/>
      <c r="H12" s="118"/>
      <c r="I12" s="82"/>
      <c r="J12" s="83"/>
      <c r="K12" s="101"/>
    </row>
    <row r="13" spans="1:13">
      <c r="A13" s="89"/>
      <c r="B13" s="78"/>
      <c r="C13" s="78"/>
      <c r="D13" s="79"/>
      <c r="E13" s="80"/>
      <c r="F13" s="86"/>
      <c r="G13" s="111"/>
      <c r="H13" s="118"/>
      <c r="I13" s="82"/>
      <c r="J13" s="83"/>
      <c r="K13" s="101"/>
    </row>
    <row r="14" spans="1:13">
      <c r="A14" s="89"/>
      <c r="B14" s="78"/>
      <c r="C14" s="78"/>
      <c r="D14" s="79"/>
      <c r="E14" s="80"/>
      <c r="F14" s="86"/>
      <c r="G14" s="111"/>
      <c r="H14" s="118"/>
      <c r="I14" s="82"/>
      <c r="J14" s="83"/>
      <c r="K14" s="101"/>
    </row>
    <row r="15" spans="1:13">
      <c r="A15" s="89"/>
      <c r="B15" s="78"/>
      <c r="C15" s="78"/>
      <c r="D15" s="79"/>
      <c r="E15" s="80"/>
      <c r="F15" s="86"/>
      <c r="G15" s="111"/>
      <c r="H15" s="118"/>
      <c r="I15" s="82"/>
      <c r="J15" s="83"/>
      <c r="K15" s="101"/>
    </row>
    <row r="16" spans="1:13">
      <c r="A16" s="89"/>
      <c r="B16" s="78"/>
      <c r="C16" s="78"/>
      <c r="D16" s="79"/>
      <c r="E16" s="80"/>
      <c r="F16" s="86"/>
      <c r="G16" s="111"/>
      <c r="H16" s="118"/>
      <c r="I16" s="82"/>
      <c r="J16" s="83"/>
      <c r="K16" s="101"/>
    </row>
    <row r="17" spans="1:11">
      <c r="A17" s="89"/>
      <c r="B17" s="84"/>
      <c r="C17" s="84"/>
      <c r="D17" s="84"/>
      <c r="E17" s="85"/>
      <c r="F17" s="109"/>
      <c r="G17" s="112"/>
      <c r="H17" s="119"/>
      <c r="I17" s="86"/>
      <c r="J17" s="84"/>
      <c r="K17" s="102"/>
    </row>
    <row r="18" spans="1:11">
      <c r="A18" s="90"/>
      <c r="B18" s="84"/>
      <c r="C18" s="84"/>
      <c r="D18" s="81"/>
      <c r="E18" s="80"/>
      <c r="F18" s="86"/>
      <c r="G18" s="112"/>
      <c r="H18" s="118"/>
      <c r="I18" s="86"/>
      <c r="J18" s="81"/>
      <c r="K18" s="101"/>
    </row>
    <row r="19" spans="1:11">
      <c r="A19" s="89"/>
      <c r="B19" s="84"/>
      <c r="C19" s="84"/>
      <c r="D19" s="81"/>
      <c r="E19" s="80"/>
      <c r="F19" s="86"/>
      <c r="G19" s="112"/>
      <c r="H19" s="118"/>
      <c r="I19" s="86"/>
      <c r="J19" s="81"/>
      <c r="K19" s="101"/>
    </row>
    <row r="20" spans="1:11">
      <c r="A20" s="89"/>
      <c r="B20" s="84"/>
      <c r="C20" s="84"/>
      <c r="D20" s="81"/>
      <c r="E20" s="80"/>
      <c r="F20" s="86"/>
      <c r="G20" s="112"/>
      <c r="H20" s="118"/>
      <c r="I20" s="86"/>
      <c r="J20" s="81"/>
      <c r="K20" s="101"/>
    </row>
    <row r="21" spans="1:11">
      <c r="A21" s="88"/>
      <c r="B21" s="84"/>
      <c r="C21" s="84"/>
      <c r="D21" s="81"/>
      <c r="E21" s="80"/>
      <c r="F21" s="86"/>
      <c r="G21" s="112"/>
      <c r="H21" s="118"/>
      <c r="I21" s="86"/>
      <c r="J21" s="81"/>
      <c r="K21" s="101"/>
    </row>
    <row r="22" spans="1:11">
      <c r="A22" s="89"/>
      <c r="B22" s="84"/>
      <c r="C22" s="84"/>
      <c r="D22" s="81"/>
      <c r="E22" s="80"/>
      <c r="F22" s="86"/>
      <c r="G22" s="112"/>
      <c r="H22" s="118"/>
      <c r="I22" s="86"/>
      <c r="J22" s="81"/>
      <c r="K22" s="101"/>
    </row>
    <row r="23" spans="1:11">
      <c r="A23" s="90"/>
      <c r="B23" s="84"/>
      <c r="C23" s="84"/>
      <c r="D23" s="81"/>
      <c r="E23" s="80"/>
      <c r="F23" s="86"/>
      <c r="G23" s="112"/>
      <c r="H23" s="118"/>
      <c r="I23" s="86"/>
      <c r="J23" s="81"/>
      <c r="K23" s="101"/>
    </row>
    <row r="24" spans="1:11">
      <c r="A24" s="89"/>
      <c r="B24" s="84"/>
      <c r="C24" s="84"/>
      <c r="D24" s="81"/>
      <c r="E24" s="80"/>
      <c r="F24" s="86"/>
      <c r="G24" s="112"/>
      <c r="H24" s="118"/>
      <c r="I24" s="86"/>
      <c r="J24" s="81"/>
      <c r="K24" s="101"/>
    </row>
    <row r="25" spans="1:11">
      <c r="A25" s="89"/>
      <c r="B25" s="84"/>
      <c r="C25" s="84"/>
      <c r="D25" s="81"/>
      <c r="E25" s="80"/>
      <c r="F25" s="86"/>
      <c r="G25" s="112"/>
      <c r="H25" s="118"/>
      <c r="I25" s="86"/>
      <c r="J25" s="81"/>
      <c r="K25" s="101"/>
    </row>
    <row r="26" spans="1:11">
      <c r="A26" s="89"/>
      <c r="B26" s="84"/>
      <c r="C26" s="84"/>
      <c r="D26" s="81"/>
      <c r="E26" s="80"/>
      <c r="F26" s="86"/>
      <c r="G26" s="112"/>
      <c r="H26" s="118"/>
      <c r="I26" s="86"/>
      <c r="J26" s="81"/>
      <c r="K26" s="101"/>
    </row>
    <row r="27" spans="1:11">
      <c r="A27" s="88"/>
      <c r="B27" s="84"/>
      <c r="C27" s="84"/>
      <c r="D27" s="81"/>
      <c r="E27" s="87"/>
      <c r="F27" s="86"/>
      <c r="G27" s="112"/>
      <c r="H27" s="118"/>
      <c r="I27" s="86"/>
      <c r="J27" s="81"/>
      <c r="K27" s="101"/>
    </row>
    <row r="28" spans="1:11">
      <c r="A28" s="90"/>
      <c r="B28" s="84"/>
      <c r="C28" s="84"/>
      <c r="D28" s="84"/>
      <c r="E28" s="85"/>
      <c r="F28" s="109"/>
      <c r="G28" s="112"/>
      <c r="H28" s="118"/>
      <c r="I28" s="86"/>
      <c r="J28" s="81"/>
      <c r="K28" s="101"/>
    </row>
    <row r="29" spans="1:11">
      <c r="A29" s="90"/>
      <c r="B29" s="84"/>
      <c r="C29" s="84"/>
      <c r="D29" s="81"/>
      <c r="E29" s="80"/>
      <c r="F29" s="86"/>
      <c r="G29" s="112"/>
      <c r="H29" s="118"/>
      <c r="I29" s="86"/>
      <c r="J29" s="81"/>
      <c r="K29" s="101"/>
    </row>
    <row r="30" spans="1:11">
      <c r="A30" s="89"/>
      <c r="B30" s="84"/>
      <c r="C30" s="84"/>
      <c r="D30" s="81"/>
      <c r="E30" s="80"/>
      <c r="F30" s="86"/>
      <c r="G30" s="112"/>
      <c r="H30" s="118"/>
      <c r="I30" s="86"/>
      <c r="J30" s="81"/>
      <c r="K30" s="101"/>
    </row>
    <row r="31" spans="1:11">
      <c r="A31" s="89"/>
      <c r="B31" s="84"/>
      <c r="C31" s="84"/>
      <c r="D31" s="81"/>
      <c r="E31" s="80"/>
      <c r="F31" s="86"/>
      <c r="G31" s="112"/>
      <c r="H31" s="118"/>
      <c r="I31" s="86"/>
      <c r="J31" s="81"/>
      <c r="K31" s="101"/>
    </row>
    <row r="32" spans="1:11">
      <c r="A32" s="89"/>
      <c r="B32" s="84"/>
      <c r="C32" s="84"/>
      <c r="D32" s="81"/>
      <c r="E32" s="80"/>
      <c r="F32" s="86"/>
      <c r="G32" s="112"/>
      <c r="H32" s="118"/>
      <c r="I32" s="86"/>
      <c r="J32" s="81"/>
      <c r="K32" s="101"/>
    </row>
    <row r="33" spans="1:11">
      <c r="A33" s="88"/>
      <c r="B33" s="84"/>
      <c r="C33" s="84"/>
      <c r="D33" s="81"/>
      <c r="E33" s="80"/>
      <c r="F33" s="86"/>
      <c r="G33" s="112"/>
      <c r="H33" s="118"/>
      <c r="I33" s="86"/>
      <c r="J33" s="81"/>
      <c r="K33" s="101"/>
    </row>
    <row r="34" spans="1:11">
      <c r="A34" s="89"/>
      <c r="B34" s="84"/>
      <c r="C34" s="84"/>
      <c r="D34" s="81"/>
      <c r="E34" s="80"/>
      <c r="F34" s="86"/>
      <c r="G34" s="112"/>
      <c r="H34" s="118"/>
      <c r="I34" s="86"/>
      <c r="J34" s="81"/>
      <c r="K34" s="101"/>
    </row>
    <row r="35" spans="1:11">
      <c r="A35" s="90"/>
      <c r="B35" s="84"/>
      <c r="C35" s="84"/>
      <c r="D35" s="81"/>
      <c r="E35" s="80"/>
      <c r="F35" s="86"/>
      <c r="G35" s="112"/>
      <c r="H35" s="118"/>
      <c r="I35" s="86"/>
      <c r="J35" s="81"/>
      <c r="K35" s="101"/>
    </row>
    <row r="36" spans="1:11">
      <c r="A36" s="89"/>
      <c r="B36" s="84"/>
      <c r="C36" s="84"/>
      <c r="D36" s="81"/>
      <c r="E36" s="80"/>
      <c r="F36" s="86"/>
      <c r="G36" s="112"/>
      <c r="H36" s="118"/>
      <c r="I36" s="86"/>
      <c r="J36" s="81"/>
      <c r="K36" s="101"/>
    </row>
    <row r="37" spans="1:11">
      <c r="A37" s="89"/>
      <c r="B37" s="84"/>
      <c r="C37" s="84"/>
      <c r="D37" s="81"/>
      <c r="E37" s="80"/>
      <c r="F37" s="86"/>
      <c r="G37" s="112"/>
      <c r="H37" s="118"/>
      <c r="I37" s="86"/>
      <c r="J37" s="81"/>
      <c r="K37" s="101"/>
    </row>
    <row r="38" spans="1:11">
      <c r="A38" s="89"/>
      <c r="B38" s="84"/>
      <c r="C38" s="84"/>
      <c r="D38" s="81"/>
      <c r="E38" s="80"/>
      <c r="F38" s="86"/>
      <c r="G38" s="112"/>
      <c r="H38" s="118"/>
      <c r="I38" s="86"/>
      <c r="J38" s="81"/>
      <c r="K38" s="101"/>
    </row>
    <row r="39" spans="1:11">
      <c r="A39" s="88"/>
      <c r="B39" s="84"/>
      <c r="C39" s="84"/>
      <c r="D39" s="81"/>
      <c r="E39" s="87"/>
      <c r="F39" s="86"/>
      <c r="G39" s="112"/>
      <c r="H39" s="118"/>
      <c r="I39" s="86"/>
      <c r="J39" s="81"/>
      <c r="K39" s="101"/>
    </row>
    <row r="40" spans="1:11">
      <c r="A40" s="90"/>
      <c r="B40" s="84"/>
      <c r="C40" s="84"/>
      <c r="D40" s="84"/>
      <c r="E40" s="85"/>
      <c r="F40" s="109"/>
      <c r="G40" s="112"/>
      <c r="H40" s="118"/>
      <c r="I40" s="86"/>
      <c r="J40" s="81"/>
      <c r="K40" s="101"/>
    </row>
    <row r="41" spans="1:11">
      <c r="A41" s="89"/>
      <c r="B41" s="84"/>
      <c r="C41" s="84"/>
      <c r="D41" s="81"/>
      <c r="E41" s="80"/>
      <c r="F41" s="86"/>
      <c r="G41" s="112"/>
      <c r="H41" s="118"/>
      <c r="I41" s="86"/>
      <c r="J41" s="81"/>
      <c r="K41" s="101"/>
    </row>
    <row r="42" spans="1:11">
      <c r="A42" s="88"/>
      <c r="B42" s="84"/>
      <c r="C42" s="84"/>
      <c r="D42" s="81"/>
      <c r="E42" s="80"/>
      <c r="F42" s="86"/>
      <c r="G42" s="112"/>
      <c r="H42" s="118"/>
      <c r="I42" s="86"/>
      <c r="J42" s="81"/>
      <c r="K42" s="101"/>
    </row>
    <row r="43" spans="1:11">
      <c r="A43" s="89"/>
      <c r="B43" s="84"/>
      <c r="C43" s="84"/>
      <c r="D43" s="81"/>
      <c r="E43" s="80"/>
      <c r="F43" s="86"/>
      <c r="G43" s="112"/>
      <c r="H43" s="118"/>
      <c r="I43" s="86"/>
      <c r="J43" s="81"/>
      <c r="K43" s="101"/>
    </row>
    <row r="44" spans="1:11">
      <c r="A44" s="90"/>
      <c r="B44" s="84"/>
      <c r="C44" s="84"/>
      <c r="D44" s="81"/>
      <c r="E44" s="80"/>
      <c r="F44" s="86"/>
      <c r="G44" s="112"/>
      <c r="H44" s="118"/>
      <c r="I44" s="86"/>
      <c r="J44" s="81"/>
      <c r="K44" s="101"/>
    </row>
    <row r="45" spans="1:11">
      <c r="A45" s="89"/>
      <c r="B45" s="84"/>
      <c r="C45" s="84"/>
      <c r="D45" s="81"/>
      <c r="E45" s="80"/>
      <c r="F45" s="86"/>
      <c r="G45" s="112"/>
      <c r="H45" s="118"/>
      <c r="I45" s="86"/>
      <c r="J45" s="81"/>
      <c r="K45" s="101"/>
    </row>
    <row r="46" spans="1:11">
      <c r="A46" s="89"/>
      <c r="B46" s="84"/>
      <c r="C46" s="84"/>
      <c r="D46" s="81"/>
      <c r="E46" s="80"/>
      <c r="F46" s="86"/>
      <c r="G46" s="112"/>
      <c r="H46" s="118"/>
      <c r="I46" s="86"/>
      <c r="J46" s="81"/>
      <c r="K46" s="101"/>
    </row>
    <row r="47" spans="1:11">
      <c r="A47" s="89"/>
      <c r="B47" s="84"/>
      <c r="C47" s="84"/>
      <c r="D47" s="81"/>
      <c r="E47" s="80"/>
      <c r="F47" s="86"/>
      <c r="G47" s="112"/>
      <c r="H47" s="118"/>
      <c r="I47" s="86"/>
      <c r="J47" s="81"/>
      <c r="K47" s="101"/>
    </row>
    <row r="48" spans="1:11">
      <c r="A48" s="88"/>
      <c r="B48" s="84"/>
      <c r="C48" s="84"/>
      <c r="D48" s="81"/>
      <c r="E48" s="87"/>
      <c r="F48" s="86"/>
      <c r="G48" s="112"/>
      <c r="H48" s="118"/>
      <c r="I48" s="86"/>
      <c r="J48" s="81"/>
      <c r="K48" s="101"/>
    </row>
    <row r="49" spans="1:11">
      <c r="A49" s="90"/>
      <c r="B49" s="84"/>
      <c r="C49" s="84"/>
      <c r="D49" s="81"/>
      <c r="E49" s="80"/>
      <c r="F49" s="86"/>
      <c r="G49" s="112"/>
      <c r="H49" s="118"/>
      <c r="I49" s="86"/>
      <c r="J49" s="81"/>
      <c r="K49" s="101"/>
    </row>
    <row r="50" spans="1:11">
      <c r="A50" s="90"/>
      <c r="B50" s="84"/>
      <c r="C50" s="84"/>
      <c r="D50" s="81"/>
      <c r="E50" s="80"/>
      <c r="F50" s="86"/>
      <c r="G50" s="112"/>
      <c r="H50" s="118"/>
      <c r="I50" s="86"/>
      <c r="J50" s="81"/>
      <c r="K50" s="101"/>
    </row>
    <row r="51" spans="1:11" ht="15.75" thickBot="1">
      <c r="A51" s="91"/>
      <c r="B51" s="103"/>
      <c r="C51" s="103"/>
      <c r="D51" s="104"/>
      <c r="E51" s="105"/>
      <c r="F51" s="106"/>
      <c r="G51" s="113"/>
      <c r="H51" s="120"/>
      <c r="I51" s="106"/>
      <c r="J51" s="104"/>
      <c r="K51" s="107"/>
    </row>
    <row r="52" spans="1:11" ht="15.75" thickBot="1">
      <c r="A52" s="93"/>
      <c r="B52" s="70"/>
      <c r="C52" s="71"/>
      <c r="D52" s="72"/>
      <c r="E52" s="73"/>
      <c r="F52" s="74"/>
      <c r="G52" s="75">
        <f>SUM(G10:G51)</f>
        <v>0</v>
      </c>
      <c r="H52" s="72"/>
      <c r="I52" s="76">
        <f>SUM(I10:I51)</f>
        <v>0</v>
      </c>
      <c r="J52" s="72"/>
      <c r="K52" s="77"/>
    </row>
  </sheetData>
  <mergeCells count="1">
    <mergeCell ref="A1:B1"/>
  </mergeCells>
  <dataValidations count="1">
    <dataValidation type="list" allowBlank="1" showInputMessage="1" showErrorMessage="1" sqref="J7:J9">
      <formula1>Revisionpersonnel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L53"/>
  <sheetViews>
    <sheetView zoomScale="80" zoomScaleNormal="80" workbookViewId="0">
      <selection activeCell="F54" sqref="F54"/>
    </sheetView>
  </sheetViews>
  <sheetFormatPr baseColWidth="10" defaultRowHeight="15"/>
  <cols>
    <col min="1" max="1" width="31.5703125" customWidth="1"/>
    <col min="2" max="2" width="25.42578125" customWidth="1"/>
    <col min="3" max="3" width="38.140625" customWidth="1"/>
    <col min="4" max="4" width="25.28515625" customWidth="1"/>
    <col min="5" max="5" width="27.7109375" customWidth="1"/>
    <col min="6" max="6" width="14.5703125" customWidth="1"/>
    <col min="7" max="7" width="56.7109375" customWidth="1"/>
    <col min="8" max="8" width="24.28515625" customWidth="1"/>
    <col min="9" max="9" width="23.7109375" customWidth="1"/>
    <col min="10" max="10" width="26.5703125" customWidth="1"/>
    <col min="11" max="11" width="27.85546875" customWidth="1"/>
    <col min="12" max="12" width="26.140625" customWidth="1"/>
  </cols>
  <sheetData>
    <row r="1" spans="1:12" ht="54.75" customHeight="1" thickBot="1">
      <c r="A1" s="233" t="s">
        <v>115</v>
      </c>
      <c r="B1" s="235"/>
      <c r="C1" s="173" t="s">
        <v>42</v>
      </c>
      <c r="D1" s="174"/>
      <c r="E1" s="174"/>
      <c r="F1" s="174"/>
      <c r="G1" s="174"/>
      <c r="H1" s="174"/>
      <c r="I1" s="175"/>
      <c r="J1" s="1"/>
      <c r="K1" s="1"/>
      <c r="L1" s="1"/>
    </row>
    <row r="2" spans="1:12" ht="21" customHeight="1">
      <c r="A2" s="25" t="s">
        <v>24</v>
      </c>
      <c r="B2" s="166">
        <v>42979</v>
      </c>
      <c r="C2" s="34" t="s">
        <v>23</v>
      </c>
      <c r="D2" s="166">
        <v>43465</v>
      </c>
      <c r="E2" s="3"/>
      <c r="F2" s="20" t="s">
        <v>21</v>
      </c>
      <c r="G2" s="165" t="s">
        <v>56</v>
      </c>
      <c r="H2" s="181"/>
      <c r="J2" s="1"/>
      <c r="K2" s="1"/>
      <c r="L2" s="1"/>
    </row>
    <row r="3" spans="1:12" ht="19.5" customHeight="1">
      <c r="A3" s="25" t="s">
        <v>22</v>
      </c>
      <c r="B3" s="167"/>
      <c r="C3" s="24"/>
      <c r="D3" s="181"/>
      <c r="E3" s="181"/>
      <c r="K3" s="1"/>
      <c r="L3" s="1"/>
    </row>
    <row r="4" spans="1:12">
      <c r="A4" s="33" t="s">
        <v>25</v>
      </c>
      <c r="B4" s="170"/>
      <c r="C4" s="171"/>
      <c r="D4" s="171"/>
      <c r="E4" s="172"/>
      <c r="F4" s="20"/>
      <c r="G4" s="32"/>
      <c r="H4" s="181"/>
      <c r="I4" s="18"/>
      <c r="K4" s="1"/>
      <c r="L4" s="1"/>
    </row>
    <row r="5" spans="1:12" ht="20.25" customHeight="1">
      <c r="A5" s="163" t="s">
        <v>65</v>
      </c>
      <c r="B5" s="164"/>
      <c r="C5" s="31"/>
      <c r="D5" s="31"/>
      <c r="E5" s="31"/>
      <c r="F5" s="181"/>
      <c r="G5" s="181"/>
      <c r="H5" s="181"/>
      <c r="I5" s="181"/>
      <c r="K5" s="1"/>
      <c r="L5" s="1"/>
    </row>
    <row r="6" spans="1:12" ht="23.25" customHeight="1">
      <c r="A6" s="163" t="s">
        <v>66</v>
      </c>
      <c r="B6" s="169"/>
      <c r="C6" s="176"/>
      <c r="D6" s="31"/>
      <c r="E6" s="31"/>
      <c r="F6" s="181"/>
      <c r="G6" s="181"/>
      <c r="H6" s="181"/>
      <c r="I6" s="181"/>
      <c r="K6" s="1"/>
      <c r="L6" s="1"/>
    </row>
    <row r="7" spans="1:12" ht="23.25" customHeight="1" thickBot="1">
      <c r="K7" s="1"/>
      <c r="L7" s="1"/>
    </row>
    <row r="8" spans="1:12" ht="53.25" customHeight="1" thickBot="1">
      <c r="A8" s="38" t="s">
        <v>98</v>
      </c>
      <c r="B8" s="40" t="s">
        <v>116</v>
      </c>
      <c r="C8" s="40" t="s">
        <v>0</v>
      </c>
      <c r="D8" s="41" t="s">
        <v>1</v>
      </c>
      <c r="E8" s="41" t="s">
        <v>31</v>
      </c>
      <c r="F8" s="41" t="s">
        <v>32</v>
      </c>
      <c r="G8" s="42" t="s">
        <v>2</v>
      </c>
      <c r="H8" s="43" t="s">
        <v>3</v>
      </c>
      <c r="I8" s="44" t="s">
        <v>4</v>
      </c>
      <c r="J8" s="45" t="s">
        <v>5</v>
      </c>
    </row>
    <row r="9" spans="1:12">
      <c r="A9" s="46" t="s">
        <v>101</v>
      </c>
      <c r="B9" s="48" t="s">
        <v>103</v>
      </c>
      <c r="C9" s="50" t="s">
        <v>104</v>
      </c>
      <c r="D9" s="60">
        <v>43010</v>
      </c>
      <c r="E9" s="52">
        <v>45</v>
      </c>
      <c r="F9" s="53">
        <v>45</v>
      </c>
      <c r="G9" s="115" t="s">
        <v>105</v>
      </c>
      <c r="H9" s="54" t="s">
        <v>6</v>
      </c>
      <c r="I9" s="55" t="s">
        <v>6</v>
      </c>
      <c r="J9" s="147" t="s">
        <v>6</v>
      </c>
    </row>
    <row r="10" spans="1:12">
      <c r="A10" s="47" t="s">
        <v>102</v>
      </c>
      <c r="B10" s="49" t="s">
        <v>29</v>
      </c>
      <c r="C10" s="51" t="s">
        <v>28</v>
      </c>
      <c r="D10" s="61">
        <v>42736</v>
      </c>
      <c r="E10" s="56">
        <v>78</v>
      </c>
      <c r="F10" s="57">
        <v>78</v>
      </c>
      <c r="G10" s="116" t="s">
        <v>63</v>
      </c>
      <c r="H10" s="58"/>
      <c r="I10" s="59"/>
      <c r="J10" s="148"/>
    </row>
    <row r="11" spans="1:12" ht="16.5" customHeight="1" thickBot="1">
      <c r="A11" s="92" t="s">
        <v>101</v>
      </c>
      <c r="B11" s="49" t="s">
        <v>30</v>
      </c>
      <c r="C11" s="51" t="s">
        <v>27</v>
      </c>
      <c r="D11" s="61">
        <v>43261</v>
      </c>
      <c r="E11" s="56">
        <v>65</v>
      </c>
      <c r="F11" s="57">
        <v>42</v>
      </c>
      <c r="G11" s="116" t="s">
        <v>106</v>
      </c>
      <c r="H11" s="58"/>
      <c r="I11" s="59"/>
      <c r="J11" s="148"/>
    </row>
    <row r="12" spans="1:12">
      <c r="A12" s="94"/>
      <c r="B12" s="95"/>
      <c r="C12" s="96"/>
      <c r="D12" s="97"/>
      <c r="E12" s="108"/>
      <c r="F12" s="110"/>
      <c r="G12" s="117"/>
      <c r="H12" s="98"/>
      <c r="I12" s="99"/>
      <c r="J12" s="100"/>
    </row>
    <row r="13" spans="1:12">
      <c r="A13" s="89"/>
      <c r="B13" s="78"/>
      <c r="C13" s="79"/>
      <c r="D13" s="80"/>
      <c r="E13" s="86"/>
      <c r="F13" s="111"/>
      <c r="G13" s="118"/>
      <c r="H13" s="82"/>
      <c r="I13" s="83"/>
      <c r="J13" s="101"/>
    </row>
    <row r="14" spans="1:12">
      <c r="A14" s="89"/>
      <c r="B14" s="78"/>
      <c r="C14" s="79"/>
      <c r="D14" s="80"/>
      <c r="E14" s="86"/>
      <c r="F14" s="111"/>
      <c r="G14" s="118"/>
      <c r="H14" s="82"/>
      <c r="I14" s="83"/>
      <c r="J14" s="101"/>
    </row>
    <row r="15" spans="1:12">
      <c r="A15" s="89"/>
      <c r="B15" s="78"/>
      <c r="C15" s="79"/>
      <c r="D15" s="80"/>
      <c r="E15" s="86"/>
      <c r="F15" s="111"/>
      <c r="G15" s="118"/>
      <c r="H15" s="82"/>
      <c r="I15" s="83"/>
      <c r="J15" s="101"/>
    </row>
    <row r="16" spans="1:12">
      <c r="A16" s="89"/>
      <c r="B16" s="78"/>
      <c r="C16" s="79"/>
      <c r="D16" s="80"/>
      <c r="E16" s="86"/>
      <c r="F16" s="111"/>
      <c r="G16" s="118"/>
      <c r="H16" s="82"/>
      <c r="I16" s="83"/>
      <c r="J16" s="101"/>
    </row>
    <row r="17" spans="1:10">
      <c r="A17" s="89"/>
      <c r="B17" s="78"/>
      <c r="C17" s="79"/>
      <c r="D17" s="80"/>
      <c r="E17" s="86"/>
      <c r="F17" s="111"/>
      <c r="G17" s="118"/>
      <c r="H17" s="82"/>
      <c r="I17" s="83"/>
      <c r="J17" s="101"/>
    </row>
    <row r="18" spans="1:10">
      <c r="A18" s="89"/>
      <c r="B18" s="78"/>
      <c r="C18" s="79"/>
      <c r="D18" s="80"/>
      <c r="E18" s="86"/>
      <c r="F18" s="111"/>
      <c r="G18" s="118"/>
      <c r="H18" s="82"/>
      <c r="I18" s="83"/>
      <c r="J18" s="101"/>
    </row>
    <row r="19" spans="1:10">
      <c r="A19" s="89"/>
      <c r="B19" s="84"/>
      <c r="C19" s="84"/>
      <c r="D19" s="85"/>
      <c r="E19" s="109"/>
      <c r="F19" s="112"/>
      <c r="G19" s="119"/>
      <c r="H19" s="86"/>
      <c r="I19" s="84"/>
      <c r="J19" s="102"/>
    </row>
    <row r="20" spans="1:10">
      <c r="A20" s="90"/>
      <c r="B20" s="84"/>
      <c r="C20" s="81"/>
      <c r="D20" s="80"/>
      <c r="E20" s="86"/>
      <c r="F20" s="112"/>
      <c r="G20" s="118"/>
      <c r="H20" s="86"/>
      <c r="I20" s="81"/>
      <c r="J20" s="101"/>
    </row>
    <row r="21" spans="1:10">
      <c r="A21" s="89"/>
      <c r="B21" s="84"/>
      <c r="C21" s="81"/>
      <c r="D21" s="80"/>
      <c r="E21" s="86"/>
      <c r="F21" s="112"/>
      <c r="G21" s="118"/>
      <c r="H21" s="86"/>
      <c r="I21" s="81"/>
      <c r="J21" s="101"/>
    </row>
    <row r="22" spans="1:10">
      <c r="A22" s="89"/>
      <c r="B22" s="84"/>
      <c r="C22" s="81"/>
      <c r="D22" s="80"/>
      <c r="E22" s="86"/>
      <c r="F22" s="112"/>
      <c r="G22" s="118"/>
      <c r="H22" s="86"/>
      <c r="I22" s="81"/>
      <c r="J22" s="101"/>
    </row>
    <row r="23" spans="1:10">
      <c r="A23" s="88"/>
      <c r="B23" s="84"/>
      <c r="C23" s="81"/>
      <c r="D23" s="80"/>
      <c r="E23" s="86"/>
      <c r="F23" s="112"/>
      <c r="G23" s="118"/>
      <c r="H23" s="86"/>
      <c r="I23" s="81"/>
      <c r="J23" s="101"/>
    </row>
    <row r="24" spans="1:10">
      <c r="A24" s="89"/>
      <c r="B24" s="84"/>
      <c r="C24" s="81"/>
      <c r="D24" s="80"/>
      <c r="E24" s="86"/>
      <c r="F24" s="112"/>
      <c r="G24" s="118"/>
      <c r="H24" s="86"/>
      <c r="I24" s="81"/>
      <c r="J24" s="101"/>
    </row>
    <row r="25" spans="1:10">
      <c r="A25" s="90"/>
      <c r="B25" s="84"/>
      <c r="C25" s="81"/>
      <c r="D25" s="80"/>
      <c r="E25" s="86"/>
      <c r="F25" s="112"/>
      <c r="G25" s="118"/>
      <c r="H25" s="86"/>
      <c r="I25" s="81"/>
      <c r="J25" s="101"/>
    </row>
    <row r="26" spans="1:10">
      <c r="A26" s="89"/>
      <c r="B26" s="84"/>
      <c r="C26" s="81"/>
      <c r="D26" s="80"/>
      <c r="E26" s="86"/>
      <c r="F26" s="112"/>
      <c r="G26" s="118"/>
      <c r="H26" s="86"/>
      <c r="I26" s="81"/>
      <c r="J26" s="101"/>
    </row>
    <row r="27" spans="1:10">
      <c r="A27" s="89"/>
      <c r="B27" s="84"/>
      <c r="C27" s="81"/>
      <c r="D27" s="80"/>
      <c r="E27" s="86"/>
      <c r="F27" s="112"/>
      <c r="G27" s="118"/>
      <c r="H27" s="86"/>
      <c r="I27" s="81"/>
      <c r="J27" s="101"/>
    </row>
    <row r="28" spans="1:10">
      <c r="A28" s="89"/>
      <c r="B28" s="84"/>
      <c r="C28" s="81"/>
      <c r="D28" s="80"/>
      <c r="E28" s="86"/>
      <c r="F28" s="112"/>
      <c r="G28" s="118"/>
      <c r="H28" s="86"/>
      <c r="I28" s="81"/>
      <c r="J28" s="101"/>
    </row>
    <row r="29" spans="1:10">
      <c r="A29" s="88"/>
      <c r="B29" s="84"/>
      <c r="C29" s="81"/>
      <c r="D29" s="87"/>
      <c r="E29" s="86"/>
      <c r="F29" s="112"/>
      <c r="G29" s="118"/>
      <c r="H29" s="86"/>
      <c r="I29" s="81"/>
      <c r="J29" s="101"/>
    </row>
    <row r="30" spans="1:10">
      <c r="A30" s="90"/>
      <c r="B30" s="84"/>
      <c r="C30" s="84"/>
      <c r="D30" s="85"/>
      <c r="E30" s="109"/>
      <c r="F30" s="112"/>
      <c r="G30" s="118"/>
      <c r="H30" s="86"/>
      <c r="I30" s="81"/>
      <c r="J30" s="101"/>
    </row>
    <row r="31" spans="1:10">
      <c r="A31" s="90"/>
      <c r="B31" s="84"/>
      <c r="C31" s="81"/>
      <c r="D31" s="80"/>
      <c r="E31" s="86"/>
      <c r="F31" s="112"/>
      <c r="G31" s="118"/>
      <c r="H31" s="86"/>
      <c r="I31" s="81"/>
      <c r="J31" s="101"/>
    </row>
    <row r="32" spans="1:10">
      <c r="A32" s="89"/>
      <c r="B32" s="84"/>
      <c r="C32" s="81"/>
      <c r="D32" s="80"/>
      <c r="E32" s="86"/>
      <c r="F32" s="112"/>
      <c r="G32" s="118"/>
      <c r="H32" s="86"/>
      <c r="I32" s="81"/>
      <c r="J32" s="101"/>
    </row>
    <row r="33" spans="1:10">
      <c r="A33" s="89"/>
      <c r="B33" s="84"/>
      <c r="C33" s="81"/>
      <c r="D33" s="80"/>
      <c r="E33" s="86"/>
      <c r="F33" s="112"/>
      <c r="G33" s="118"/>
      <c r="H33" s="86"/>
      <c r="I33" s="81"/>
      <c r="J33" s="101"/>
    </row>
    <row r="34" spans="1:10">
      <c r="A34" s="88"/>
      <c r="B34" s="84"/>
      <c r="C34" s="81"/>
      <c r="D34" s="80"/>
      <c r="E34" s="86"/>
      <c r="F34" s="112"/>
      <c r="G34" s="118"/>
      <c r="H34" s="86"/>
      <c r="I34" s="81"/>
      <c r="J34" s="101"/>
    </row>
    <row r="35" spans="1:10">
      <c r="A35" s="89"/>
      <c r="B35" s="84"/>
      <c r="C35" s="81"/>
      <c r="D35" s="80"/>
      <c r="E35" s="86"/>
      <c r="F35" s="112"/>
      <c r="G35" s="118"/>
      <c r="H35" s="86"/>
      <c r="I35" s="81"/>
      <c r="J35" s="101"/>
    </row>
    <row r="36" spans="1:10">
      <c r="A36" s="90"/>
      <c r="B36" s="84"/>
      <c r="C36" s="81"/>
      <c r="D36" s="80"/>
      <c r="E36" s="86"/>
      <c r="F36" s="112"/>
      <c r="G36" s="118"/>
      <c r="H36" s="86"/>
      <c r="I36" s="81"/>
      <c r="J36" s="101"/>
    </row>
    <row r="37" spans="1:10">
      <c r="A37" s="89"/>
      <c r="B37" s="84"/>
      <c r="C37" s="81"/>
      <c r="D37" s="80"/>
      <c r="E37" s="86"/>
      <c r="F37" s="112"/>
      <c r="G37" s="118"/>
      <c r="H37" s="86"/>
      <c r="I37" s="81"/>
      <c r="J37" s="101"/>
    </row>
    <row r="38" spans="1:10">
      <c r="A38" s="89"/>
      <c r="B38" s="84"/>
      <c r="C38" s="81"/>
      <c r="D38" s="80"/>
      <c r="E38" s="86"/>
      <c r="F38" s="112"/>
      <c r="G38" s="118"/>
      <c r="H38" s="86"/>
      <c r="I38" s="81"/>
      <c r="J38" s="101"/>
    </row>
    <row r="39" spans="1:10">
      <c r="A39" s="89"/>
      <c r="B39" s="84"/>
      <c r="C39" s="81"/>
      <c r="D39" s="80"/>
      <c r="E39" s="86"/>
      <c r="F39" s="112"/>
      <c r="G39" s="118"/>
      <c r="H39" s="86"/>
      <c r="I39" s="81"/>
      <c r="J39" s="101"/>
    </row>
    <row r="40" spans="1:10">
      <c r="A40" s="88"/>
      <c r="B40" s="84"/>
      <c r="C40" s="81"/>
      <c r="D40" s="87"/>
      <c r="E40" s="86"/>
      <c r="F40" s="112"/>
      <c r="G40" s="118"/>
      <c r="H40" s="86"/>
      <c r="I40" s="81"/>
      <c r="J40" s="101"/>
    </row>
    <row r="41" spans="1:10">
      <c r="A41" s="90"/>
      <c r="B41" s="84"/>
      <c r="C41" s="84"/>
      <c r="D41" s="85"/>
      <c r="E41" s="109"/>
      <c r="F41" s="112"/>
      <c r="G41" s="118"/>
      <c r="H41" s="86"/>
      <c r="I41" s="81"/>
      <c r="J41" s="101"/>
    </row>
    <row r="42" spans="1:10">
      <c r="A42" s="89"/>
      <c r="B42" s="84"/>
      <c r="C42" s="81"/>
      <c r="D42" s="80"/>
      <c r="E42" s="86"/>
      <c r="F42" s="112"/>
      <c r="G42" s="118"/>
      <c r="H42" s="86"/>
      <c r="I42" s="81"/>
      <c r="J42" s="101"/>
    </row>
    <row r="43" spans="1:10">
      <c r="A43" s="88"/>
      <c r="B43" s="84"/>
      <c r="C43" s="81"/>
      <c r="D43" s="80"/>
      <c r="E43" s="86"/>
      <c r="F43" s="112"/>
      <c r="G43" s="118"/>
      <c r="H43" s="86"/>
      <c r="I43" s="81"/>
      <c r="J43" s="101"/>
    </row>
    <row r="44" spans="1:10">
      <c r="A44" s="89"/>
      <c r="B44" s="84"/>
      <c r="C44" s="81"/>
      <c r="D44" s="80"/>
      <c r="E44" s="86"/>
      <c r="F44" s="112"/>
      <c r="G44" s="118"/>
      <c r="H44" s="86"/>
      <c r="I44" s="81"/>
      <c r="J44" s="101"/>
    </row>
    <row r="45" spans="1:10">
      <c r="A45" s="90"/>
      <c r="B45" s="84"/>
      <c r="C45" s="81"/>
      <c r="D45" s="80"/>
      <c r="E45" s="86"/>
      <c r="F45" s="112"/>
      <c r="G45" s="118"/>
      <c r="H45" s="86"/>
      <c r="I45" s="81"/>
      <c r="J45" s="101"/>
    </row>
    <row r="46" spans="1:10">
      <c r="A46" s="89"/>
      <c r="B46" s="84"/>
      <c r="C46" s="81"/>
      <c r="D46" s="80"/>
      <c r="E46" s="86"/>
      <c r="F46" s="112"/>
      <c r="G46" s="118"/>
      <c r="H46" s="86"/>
      <c r="I46" s="81"/>
      <c r="J46" s="101"/>
    </row>
    <row r="47" spans="1:10">
      <c r="A47" s="89"/>
      <c r="B47" s="84"/>
      <c r="C47" s="81"/>
      <c r="D47" s="80"/>
      <c r="E47" s="86"/>
      <c r="F47" s="112"/>
      <c r="G47" s="118"/>
      <c r="H47" s="86"/>
      <c r="I47" s="81"/>
      <c r="J47" s="101"/>
    </row>
    <row r="48" spans="1:10">
      <c r="A48" s="89"/>
      <c r="B48" s="84"/>
      <c r="C48" s="81"/>
      <c r="D48" s="80"/>
      <c r="E48" s="86"/>
      <c r="F48" s="112"/>
      <c r="G48" s="118"/>
      <c r="H48" s="86"/>
      <c r="I48" s="81"/>
      <c r="J48" s="101"/>
    </row>
    <row r="49" spans="1:10">
      <c r="A49" s="88"/>
      <c r="B49" s="84"/>
      <c r="C49" s="81"/>
      <c r="D49" s="87"/>
      <c r="E49" s="86"/>
      <c r="F49" s="112"/>
      <c r="G49" s="118"/>
      <c r="H49" s="86"/>
      <c r="I49" s="81"/>
      <c r="J49" s="101"/>
    </row>
    <row r="50" spans="1:10">
      <c r="A50" s="90"/>
      <c r="B50" s="84"/>
      <c r="C50" s="81"/>
      <c r="D50" s="80"/>
      <c r="E50" s="86"/>
      <c r="F50" s="112"/>
      <c r="G50" s="118"/>
      <c r="H50" s="86"/>
      <c r="I50" s="81"/>
      <c r="J50" s="101"/>
    </row>
    <row r="51" spans="1:10">
      <c r="A51" s="90"/>
      <c r="B51" s="84"/>
      <c r="C51" s="81"/>
      <c r="D51" s="80"/>
      <c r="E51" s="86"/>
      <c r="F51" s="112"/>
      <c r="G51" s="118"/>
      <c r="H51" s="86"/>
      <c r="I51" s="81"/>
      <c r="J51" s="101"/>
    </row>
    <row r="52" spans="1:10" ht="15.75" thickBot="1">
      <c r="A52" s="91"/>
      <c r="B52" s="103"/>
      <c r="C52" s="104"/>
      <c r="D52" s="105"/>
      <c r="E52" s="106"/>
      <c r="F52" s="113"/>
      <c r="G52" s="120"/>
      <c r="H52" s="106"/>
      <c r="I52" s="104"/>
      <c r="J52" s="107"/>
    </row>
    <row r="53" spans="1:10" ht="15.75" thickBot="1">
      <c r="A53" s="93" t="s">
        <v>62</v>
      </c>
      <c r="B53" s="71"/>
      <c r="C53" s="72"/>
      <c r="D53" s="73"/>
      <c r="E53" s="74"/>
      <c r="F53" s="75">
        <f>SUM(F12:F52)</f>
        <v>0</v>
      </c>
      <c r="G53" s="72"/>
      <c r="H53" s="76">
        <f>SUM(H12:H52)</f>
        <v>0</v>
      </c>
      <c r="I53" s="72"/>
      <c r="J53" s="77"/>
    </row>
  </sheetData>
  <mergeCells count="1">
    <mergeCell ref="A1:B1"/>
  </mergeCells>
  <dataValidations count="1">
    <dataValidation type="list" allowBlank="1" showInputMessage="1" showErrorMessage="1" sqref="I9:I11">
      <formula1>Revisionpersonnel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55"/>
  <sheetViews>
    <sheetView tabSelected="1" topLeftCell="A7" zoomScale="110" zoomScaleNormal="110" workbookViewId="0">
      <selection activeCell="L58" sqref="L58"/>
    </sheetView>
  </sheetViews>
  <sheetFormatPr baseColWidth="10" defaultRowHeight="12.75"/>
  <cols>
    <col min="1" max="1" width="27.140625" style="3" customWidth="1"/>
    <col min="2" max="2" width="14.140625" style="3" customWidth="1"/>
    <col min="3" max="3" width="34" style="3" customWidth="1"/>
    <col min="4" max="4" width="32" style="3" customWidth="1"/>
    <col min="5" max="5" width="33.85546875" style="3" customWidth="1"/>
    <col min="6" max="6" width="12.5703125" style="3" customWidth="1"/>
    <col min="7" max="7" width="12.85546875" style="3" customWidth="1"/>
    <col min="8" max="8" width="12.5703125" style="3" customWidth="1"/>
    <col min="9" max="16384" width="11.42578125" style="3"/>
  </cols>
  <sheetData>
    <row r="1" spans="1:10" ht="31.5" customHeight="1" thickBot="1">
      <c r="A1" s="247" t="s">
        <v>41</v>
      </c>
      <c r="B1" s="248"/>
      <c r="C1" s="249" t="s">
        <v>110</v>
      </c>
      <c r="D1" s="250"/>
      <c r="E1" s="250"/>
      <c r="F1" s="250"/>
      <c r="G1" s="250"/>
      <c r="H1" s="250"/>
      <c r="I1" s="250"/>
      <c r="J1" s="251"/>
    </row>
    <row r="2" spans="1:10">
      <c r="A2" s="29"/>
      <c r="C2" s="28"/>
    </row>
    <row r="3" spans="1:10" ht="15">
      <c r="A3" s="22" t="s">
        <v>24</v>
      </c>
      <c r="B3" s="26">
        <v>42979</v>
      </c>
      <c r="C3" s="27" t="s">
        <v>23</v>
      </c>
      <c r="D3" s="26">
        <v>43465</v>
      </c>
      <c r="E3" s="20" t="s">
        <v>21</v>
      </c>
      <c r="F3" s="23" t="s">
        <v>56</v>
      </c>
      <c r="G3" s="17"/>
    </row>
    <row r="4" spans="1:10" ht="15">
      <c r="A4" s="22" t="s">
        <v>22</v>
      </c>
      <c r="B4" s="24"/>
      <c r="C4" s="17"/>
      <c r="D4" s="17"/>
      <c r="J4" s="4"/>
    </row>
    <row r="5" spans="1:10" ht="15.75" customHeight="1">
      <c r="A5" s="22" t="s">
        <v>26</v>
      </c>
      <c r="B5" s="258"/>
      <c r="C5" s="259"/>
      <c r="D5" s="259"/>
      <c r="E5" s="260"/>
      <c r="F5" s="181"/>
      <c r="G5" s="181"/>
      <c r="H5" s="181"/>
      <c r="I5" s="181"/>
      <c r="J5" s="181"/>
    </row>
    <row r="6" spans="1:10" ht="15">
      <c r="A6" s="177" t="s">
        <v>20</v>
      </c>
      <c r="B6" s="261"/>
      <c r="C6" s="262"/>
      <c r="D6" s="262"/>
      <c r="E6" s="263"/>
      <c r="F6" s="181"/>
      <c r="G6" s="181"/>
      <c r="H6" s="181"/>
      <c r="I6" s="181"/>
      <c r="J6" s="181"/>
    </row>
    <row r="7" spans="1:10" ht="15">
      <c r="A7" s="18" t="s">
        <v>19</v>
      </c>
      <c r="B7" s="21" t="s">
        <v>18</v>
      </c>
      <c r="C7" s="23"/>
      <c r="D7" s="20" t="s">
        <v>17</v>
      </c>
      <c r="E7" s="149"/>
      <c r="F7" s="181"/>
      <c r="G7" s="181"/>
      <c r="H7" s="181"/>
      <c r="I7" s="181"/>
      <c r="J7" s="181"/>
    </row>
    <row r="8" spans="1:10" ht="15">
      <c r="A8" s="177" t="s">
        <v>16</v>
      </c>
      <c r="B8" s="261"/>
      <c r="C8" s="262"/>
      <c r="D8" s="263"/>
      <c r="E8" s="181"/>
      <c r="F8" s="271" t="s">
        <v>15</v>
      </c>
      <c r="G8" s="272"/>
      <c r="H8" s="256"/>
      <c r="I8" s="257"/>
      <c r="J8" s="181"/>
    </row>
    <row r="9" spans="1:10" ht="15.75" thickBot="1">
      <c r="A9" s="178"/>
      <c r="B9" s="178"/>
      <c r="C9" s="178"/>
      <c r="D9" s="181"/>
      <c r="E9" s="181"/>
      <c r="F9" s="181"/>
      <c r="G9" s="181"/>
      <c r="H9" s="181"/>
      <c r="I9" s="181"/>
      <c r="J9" s="181"/>
    </row>
    <row r="10" spans="1:10" ht="15.75" thickBot="1">
      <c r="A10" s="264" t="s">
        <v>113</v>
      </c>
      <c r="B10" s="264"/>
      <c r="C10" s="264"/>
      <c r="D10" s="69">
        <v>0.35949999999999999</v>
      </c>
      <c r="E10" s="18" t="s">
        <v>14</v>
      </c>
      <c r="G10" s="181"/>
      <c r="H10" s="181"/>
      <c r="I10" s="181"/>
      <c r="J10" s="181"/>
    </row>
    <row r="11" spans="1:10" ht="15.75" thickBot="1">
      <c r="A11" s="264" t="s">
        <v>114</v>
      </c>
      <c r="B11" s="264"/>
      <c r="C11" s="264"/>
      <c r="D11" s="69">
        <v>0.36399999999999999</v>
      </c>
      <c r="E11" s="18" t="s">
        <v>14</v>
      </c>
      <c r="F11" s="18"/>
      <c r="G11" s="181"/>
      <c r="H11" s="181"/>
      <c r="I11" s="181"/>
      <c r="J11" s="181"/>
    </row>
    <row r="12" spans="1:10" ht="15.75" customHeight="1">
      <c r="A12" s="265" t="s">
        <v>111</v>
      </c>
      <c r="B12" s="265"/>
      <c r="C12" s="265"/>
      <c r="D12" s="266"/>
      <c r="E12" s="268"/>
      <c r="F12" s="269"/>
      <c r="G12" s="270"/>
      <c r="H12" s="267" t="s">
        <v>112</v>
      </c>
      <c r="I12" s="267"/>
      <c r="J12" s="220"/>
    </row>
    <row r="13" spans="1:10" ht="15.75" customHeight="1">
      <c r="A13" s="182"/>
    </row>
    <row r="14" spans="1:10" ht="15.75" customHeight="1">
      <c r="A14" s="182"/>
    </row>
    <row r="15" spans="1:10" ht="15.75" thickBot="1">
      <c r="A15" s="6"/>
      <c r="B15" s="6"/>
      <c r="C15" s="4"/>
      <c r="D15" s="4"/>
      <c r="E15" s="4"/>
      <c r="F15" s="16"/>
      <c r="G15" s="4"/>
      <c r="H15" s="4"/>
      <c r="I15" s="4"/>
      <c r="J15" s="4"/>
    </row>
    <row r="16" spans="1:10" ht="24.6" customHeight="1">
      <c r="A16" s="239" t="s">
        <v>33</v>
      </c>
      <c r="B16" s="241" t="s">
        <v>13</v>
      </c>
      <c r="C16" s="241" t="s">
        <v>12</v>
      </c>
      <c r="D16" s="241" t="s">
        <v>34</v>
      </c>
      <c r="E16" s="243" t="s">
        <v>11</v>
      </c>
      <c r="F16" s="245" t="s">
        <v>43</v>
      </c>
      <c r="G16" s="252" t="s">
        <v>38</v>
      </c>
      <c r="H16" s="254" t="s">
        <v>35</v>
      </c>
      <c r="I16" s="62" t="s">
        <v>37</v>
      </c>
    </row>
    <row r="17" spans="1:9" ht="24.75" customHeight="1" thickBot="1">
      <c r="A17" s="240"/>
      <c r="B17" s="242"/>
      <c r="C17" s="242"/>
      <c r="D17" s="242"/>
      <c r="E17" s="244"/>
      <c r="F17" s="246"/>
      <c r="G17" s="253"/>
      <c r="H17" s="255"/>
      <c r="I17" s="67" t="s">
        <v>10</v>
      </c>
    </row>
    <row r="18" spans="1:9" ht="23.25" thickBot="1">
      <c r="A18" s="128" t="s">
        <v>108</v>
      </c>
      <c r="B18" s="129">
        <v>42768</v>
      </c>
      <c r="C18" s="130" t="s">
        <v>40</v>
      </c>
      <c r="D18" s="130" t="s">
        <v>39</v>
      </c>
      <c r="E18" s="131" t="s">
        <v>40</v>
      </c>
      <c r="F18" s="132">
        <f>2*29.4</f>
        <v>58.8</v>
      </c>
      <c r="G18" s="133">
        <f>F18*D10</f>
        <v>21.138599999999997</v>
      </c>
      <c r="H18" s="134">
        <v>4.2</v>
      </c>
      <c r="I18" s="135">
        <f>G18+H18</f>
        <v>25.338599999999996</v>
      </c>
    </row>
    <row r="19" spans="1:9" ht="23.25" thickBot="1">
      <c r="A19" s="128" t="s">
        <v>107</v>
      </c>
      <c r="B19" s="129">
        <v>42771</v>
      </c>
      <c r="C19" s="130" t="s">
        <v>40</v>
      </c>
      <c r="D19" s="130" t="s">
        <v>44</v>
      </c>
      <c r="E19" s="131" t="s">
        <v>40</v>
      </c>
      <c r="F19" s="132">
        <f>2*21.7</f>
        <v>43.4</v>
      </c>
      <c r="G19" s="133">
        <f>F19*D10</f>
        <v>15.6023</v>
      </c>
      <c r="H19" s="134">
        <v>0</v>
      </c>
      <c r="I19" s="135">
        <f>G19+H19</f>
        <v>15.6023</v>
      </c>
    </row>
    <row r="20" spans="1:9" ht="15" thickBot="1">
      <c r="A20" s="136"/>
      <c r="B20" s="137"/>
      <c r="C20" s="138"/>
      <c r="D20" s="138"/>
      <c r="E20" s="139"/>
      <c r="F20" s="140"/>
      <c r="G20" s="141">
        <f>F20*D10</f>
        <v>0</v>
      </c>
      <c r="H20" s="142"/>
      <c r="I20" s="143">
        <f t="shared" ref="I20:I43" si="0">G20+H20</f>
        <v>0</v>
      </c>
    </row>
    <row r="21" spans="1:9" ht="15" thickBot="1">
      <c r="A21" s="136"/>
      <c r="B21" s="137"/>
      <c r="C21" s="138"/>
      <c r="D21" s="138"/>
      <c r="E21" s="139"/>
      <c r="F21" s="140"/>
      <c r="G21" s="141">
        <f>F21*D10</f>
        <v>0</v>
      </c>
      <c r="H21" s="142"/>
      <c r="I21" s="143">
        <f t="shared" si="0"/>
        <v>0</v>
      </c>
    </row>
    <row r="22" spans="1:9" ht="15" thickBot="1">
      <c r="A22" s="136"/>
      <c r="B22" s="137"/>
      <c r="C22" s="138"/>
      <c r="D22" s="138"/>
      <c r="E22" s="139"/>
      <c r="F22" s="140"/>
      <c r="G22" s="141">
        <f>F22*D10</f>
        <v>0</v>
      </c>
      <c r="H22" s="142"/>
      <c r="I22" s="143">
        <f t="shared" si="0"/>
        <v>0</v>
      </c>
    </row>
    <row r="23" spans="1:9" ht="15" thickBot="1">
      <c r="A23" s="136"/>
      <c r="B23" s="137"/>
      <c r="C23" s="138"/>
      <c r="D23" s="138"/>
      <c r="E23" s="139"/>
      <c r="F23" s="140"/>
      <c r="G23" s="141">
        <f>F23*D10</f>
        <v>0</v>
      </c>
      <c r="H23" s="142"/>
      <c r="I23" s="143">
        <f>G23+H23</f>
        <v>0</v>
      </c>
    </row>
    <row r="24" spans="1:9" ht="15" thickBot="1">
      <c r="A24" s="136"/>
      <c r="B24" s="137"/>
      <c r="C24" s="138"/>
      <c r="D24" s="138"/>
      <c r="E24" s="139"/>
      <c r="F24" s="140"/>
      <c r="G24" s="141">
        <f>F24*D10</f>
        <v>0</v>
      </c>
      <c r="H24" s="142"/>
      <c r="I24" s="143">
        <f t="shared" si="0"/>
        <v>0</v>
      </c>
    </row>
    <row r="25" spans="1:9" ht="15" thickBot="1">
      <c r="A25" s="136"/>
      <c r="B25" s="137"/>
      <c r="C25" s="138"/>
      <c r="D25" s="138"/>
      <c r="E25" s="139"/>
      <c r="F25" s="140"/>
      <c r="G25" s="141">
        <f>F25*D10</f>
        <v>0</v>
      </c>
      <c r="H25" s="142"/>
      <c r="I25" s="143">
        <f t="shared" si="0"/>
        <v>0</v>
      </c>
    </row>
    <row r="26" spans="1:9" ht="15" thickBot="1">
      <c r="A26" s="136"/>
      <c r="B26" s="137"/>
      <c r="C26" s="138"/>
      <c r="D26" s="138"/>
      <c r="E26" s="139"/>
      <c r="F26" s="140"/>
      <c r="G26" s="141">
        <f>F26*C12</f>
        <v>0</v>
      </c>
      <c r="H26" s="142"/>
      <c r="I26" s="143">
        <f t="shared" si="0"/>
        <v>0</v>
      </c>
    </row>
    <row r="27" spans="1:9" ht="15" thickBot="1">
      <c r="A27" s="136"/>
      <c r="B27" s="137"/>
      <c r="C27" s="138"/>
      <c r="D27" s="138"/>
      <c r="E27" s="139"/>
      <c r="F27" s="140"/>
      <c r="G27" s="141">
        <f>F27*D10</f>
        <v>0</v>
      </c>
      <c r="H27" s="142"/>
      <c r="I27" s="143">
        <f t="shared" si="0"/>
        <v>0</v>
      </c>
    </row>
    <row r="28" spans="1:9" ht="15" thickBot="1">
      <c r="A28" s="136"/>
      <c r="B28" s="137"/>
      <c r="C28" s="138"/>
      <c r="D28" s="138"/>
      <c r="E28" s="139"/>
      <c r="F28" s="140"/>
      <c r="G28" s="141">
        <f>F28*D10</f>
        <v>0</v>
      </c>
      <c r="H28" s="142"/>
      <c r="I28" s="143">
        <f t="shared" si="0"/>
        <v>0</v>
      </c>
    </row>
    <row r="29" spans="1:9" ht="15" thickBot="1">
      <c r="A29" s="136"/>
      <c r="B29" s="137"/>
      <c r="C29" s="138"/>
      <c r="D29" s="138"/>
      <c r="E29" s="139"/>
      <c r="F29" s="140"/>
      <c r="G29" s="141">
        <f>F29*D10</f>
        <v>0</v>
      </c>
      <c r="H29" s="142"/>
      <c r="I29" s="143">
        <f>G29+H29</f>
        <v>0</v>
      </c>
    </row>
    <row r="30" spans="1:9" ht="15" thickBot="1">
      <c r="A30" s="136"/>
      <c r="B30" s="137"/>
      <c r="C30" s="138"/>
      <c r="D30" s="138"/>
      <c r="E30" s="139"/>
      <c r="F30" s="140"/>
      <c r="G30" s="141">
        <f>F30*D10</f>
        <v>0</v>
      </c>
      <c r="H30" s="142"/>
      <c r="I30" s="143">
        <f t="shared" si="0"/>
        <v>0</v>
      </c>
    </row>
    <row r="31" spans="1:9" ht="15" thickBot="1">
      <c r="A31" s="136"/>
      <c r="B31" s="137"/>
      <c r="C31" s="138"/>
      <c r="D31" s="138"/>
      <c r="E31" s="139"/>
      <c r="F31" s="140"/>
      <c r="G31" s="141">
        <f>F31*D10</f>
        <v>0</v>
      </c>
      <c r="H31" s="142"/>
      <c r="I31" s="143">
        <f t="shared" si="0"/>
        <v>0</v>
      </c>
    </row>
    <row r="32" spans="1:9" ht="15" thickBot="1">
      <c r="A32" s="136"/>
      <c r="B32" s="137"/>
      <c r="C32" s="138"/>
      <c r="D32" s="138"/>
      <c r="E32" s="139"/>
      <c r="F32" s="140"/>
      <c r="G32" s="141">
        <f>F32*D10</f>
        <v>0</v>
      </c>
      <c r="H32" s="142"/>
      <c r="I32" s="143">
        <f t="shared" si="0"/>
        <v>0</v>
      </c>
    </row>
    <row r="33" spans="1:10" ht="15" thickBot="1">
      <c r="A33" s="136"/>
      <c r="B33" s="137"/>
      <c r="C33" s="138"/>
      <c r="D33" s="138"/>
      <c r="E33" s="139"/>
      <c r="F33" s="140"/>
      <c r="G33" s="141">
        <f>F33*D10</f>
        <v>0</v>
      </c>
      <c r="H33" s="142"/>
      <c r="I33" s="143">
        <f t="shared" si="0"/>
        <v>0</v>
      </c>
    </row>
    <row r="34" spans="1:10" ht="15" thickBot="1">
      <c r="A34" s="136"/>
      <c r="B34" s="137"/>
      <c r="C34" s="138"/>
      <c r="D34" s="138"/>
      <c r="E34" s="139"/>
      <c r="F34" s="140"/>
      <c r="G34" s="141">
        <f>F34*D10</f>
        <v>0</v>
      </c>
      <c r="H34" s="142"/>
      <c r="I34" s="143">
        <f t="shared" si="0"/>
        <v>0</v>
      </c>
    </row>
    <row r="35" spans="1:10" ht="15" thickBot="1">
      <c r="A35" s="136"/>
      <c r="B35" s="137"/>
      <c r="C35" s="138"/>
      <c r="D35" s="138"/>
      <c r="E35" s="139"/>
      <c r="F35" s="140"/>
      <c r="G35" s="141">
        <f>F35*D10</f>
        <v>0</v>
      </c>
      <c r="H35" s="142"/>
      <c r="I35" s="143">
        <f t="shared" si="0"/>
        <v>0</v>
      </c>
    </row>
    <row r="36" spans="1:10" ht="15" thickBot="1">
      <c r="A36" s="136"/>
      <c r="B36" s="137"/>
      <c r="C36" s="138"/>
      <c r="D36" s="138"/>
      <c r="E36" s="139"/>
      <c r="F36" s="140"/>
      <c r="G36" s="141">
        <f>F36*D10</f>
        <v>0</v>
      </c>
      <c r="H36" s="142"/>
      <c r="I36" s="143">
        <f t="shared" si="0"/>
        <v>0</v>
      </c>
    </row>
    <row r="37" spans="1:10" ht="15" thickBot="1">
      <c r="A37" s="136"/>
      <c r="B37" s="137"/>
      <c r="C37" s="138"/>
      <c r="D37" s="138"/>
      <c r="E37" s="139"/>
      <c r="F37" s="140"/>
      <c r="G37" s="141">
        <f>F37*D10</f>
        <v>0</v>
      </c>
      <c r="H37" s="142"/>
      <c r="I37" s="143">
        <f t="shared" si="0"/>
        <v>0</v>
      </c>
    </row>
    <row r="38" spans="1:10" ht="15" thickBot="1">
      <c r="A38" s="136"/>
      <c r="B38" s="137"/>
      <c r="C38" s="138"/>
      <c r="D38" s="138"/>
      <c r="E38" s="139"/>
      <c r="F38" s="140"/>
      <c r="G38" s="141">
        <f>F38*D10</f>
        <v>0</v>
      </c>
      <c r="H38" s="142"/>
      <c r="I38" s="143">
        <f t="shared" si="0"/>
        <v>0</v>
      </c>
    </row>
    <row r="39" spans="1:10" ht="15" thickBot="1">
      <c r="A39" s="136"/>
      <c r="B39" s="137"/>
      <c r="C39" s="138"/>
      <c r="D39" s="138"/>
      <c r="E39" s="139"/>
      <c r="F39" s="140"/>
      <c r="G39" s="141">
        <f>F39*D10</f>
        <v>0</v>
      </c>
      <c r="H39" s="142"/>
      <c r="I39" s="143">
        <f t="shared" si="0"/>
        <v>0</v>
      </c>
    </row>
    <row r="40" spans="1:10" ht="15" thickBot="1">
      <c r="A40" s="136"/>
      <c r="B40" s="137"/>
      <c r="C40" s="138"/>
      <c r="D40" s="138"/>
      <c r="E40" s="139"/>
      <c r="F40" s="140"/>
      <c r="G40" s="141">
        <f>F40*D10</f>
        <v>0</v>
      </c>
      <c r="H40" s="142"/>
      <c r="I40" s="143">
        <f t="shared" si="0"/>
        <v>0</v>
      </c>
    </row>
    <row r="41" spans="1:10" ht="15" thickBot="1">
      <c r="A41" s="136"/>
      <c r="B41" s="137"/>
      <c r="C41" s="138"/>
      <c r="D41" s="138"/>
      <c r="E41" s="139"/>
      <c r="F41" s="140"/>
      <c r="G41" s="141">
        <f>F41*D10</f>
        <v>0</v>
      </c>
      <c r="H41" s="142"/>
      <c r="I41" s="143">
        <f t="shared" si="0"/>
        <v>0</v>
      </c>
    </row>
    <row r="42" spans="1:10" ht="15" thickBot="1">
      <c r="A42" s="136"/>
      <c r="B42" s="137"/>
      <c r="C42" s="138"/>
      <c r="D42" s="138"/>
      <c r="E42" s="139"/>
      <c r="F42" s="140"/>
      <c r="G42" s="141">
        <f>F42*D10</f>
        <v>0</v>
      </c>
      <c r="H42" s="142"/>
      <c r="I42" s="143">
        <f t="shared" si="0"/>
        <v>0</v>
      </c>
    </row>
    <row r="43" spans="1:10" ht="15" thickBot="1">
      <c r="A43" s="136"/>
      <c r="B43" s="137"/>
      <c r="C43" s="144"/>
      <c r="D43" s="138"/>
      <c r="E43" s="139"/>
      <c r="F43" s="145"/>
      <c r="G43" s="141">
        <f>F43*D10</f>
        <v>0</v>
      </c>
      <c r="H43" s="146"/>
      <c r="I43" s="143">
        <f t="shared" si="0"/>
        <v>0</v>
      </c>
    </row>
    <row r="44" spans="1:10" ht="17.25" customHeight="1" thickBot="1">
      <c r="A44" s="236" t="s">
        <v>36</v>
      </c>
      <c r="B44" s="237"/>
      <c r="C44" s="237"/>
      <c r="D44" s="237"/>
      <c r="E44" s="238"/>
      <c r="F44" s="65">
        <f>SUM(F20:F43)</f>
        <v>0</v>
      </c>
      <c r="G44" s="66">
        <f>SUM(G20:G43)</f>
        <v>0</v>
      </c>
      <c r="H44" s="63">
        <f>SUM(H20:H43)</f>
        <v>0</v>
      </c>
      <c r="I44" s="64">
        <f>SUM(I20:I43)</f>
        <v>0</v>
      </c>
      <c r="J44" s="68"/>
    </row>
    <row r="45" spans="1:10" ht="15.75" thickTop="1">
      <c r="A45" s="6"/>
      <c r="B45" s="6"/>
      <c r="C45" s="4"/>
      <c r="D45" s="4"/>
      <c r="E45" s="4"/>
      <c r="F45" s="16"/>
      <c r="G45" s="4"/>
      <c r="H45" s="4"/>
      <c r="I45" s="4"/>
      <c r="J45" s="4"/>
    </row>
    <row r="46" spans="1:10" ht="15.75" customHeight="1">
      <c r="A46" s="15" t="s">
        <v>109</v>
      </c>
      <c r="B46" s="221">
        <f>I44</f>
        <v>0</v>
      </c>
      <c r="C46" s="14" t="s">
        <v>9</v>
      </c>
      <c r="D46" s="35"/>
      <c r="E46" s="36"/>
      <c r="F46" s="36"/>
      <c r="G46" s="36"/>
      <c r="H46" s="36"/>
      <c r="I46" s="37"/>
    </row>
    <row r="47" spans="1:10" ht="15" customHeight="1">
      <c r="A47" s="6"/>
      <c r="B47" s="6"/>
      <c r="C47" s="4"/>
      <c r="D47" s="4"/>
      <c r="E47" s="4"/>
      <c r="F47" s="5"/>
      <c r="G47" s="4"/>
      <c r="H47" s="4"/>
      <c r="I47" s="4"/>
      <c r="J47" s="4"/>
    </row>
    <row r="48" spans="1:10" ht="15">
      <c r="A48" s="13" t="s">
        <v>8</v>
      </c>
      <c r="B48" s="12"/>
      <c r="C48" s="12"/>
      <c r="D48" s="12"/>
      <c r="E48" s="12"/>
      <c r="F48" s="5"/>
      <c r="G48" s="11"/>
      <c r="H48" s="4"/>
      <c r="I48" s="4"/>
      <c r="J48" s="4"/>
    </row>
    <row r="49" spans="1:10" ht="16.5" customHeight="1">
      <c r="A49" s="13"/>
      <c r="B49" s="12"/>
      <c r="C49" s="12"/>
      <c r="D49" s="12"/>
      <c r="E49" s="12"/>
      <c r="F49" s="5"/>
      <c r="G49" s="11"/>
      <c r="H49" s="4"/>
      <c r="I49" s="4"/>
      <c r="J49" s="4"/>
    </row>
    <row r="50" spans="1:10" ht="18" customHeight="1">
      <c r="A50" s="3" t="s">
        <v>68</v>
      </c>
      <c r="C50" s="10"/>
      <c r="D50" s="3" t="s">
        <v>67</v>
      </c>
      <c r="F50" s="5"/>
      <c r="G50" s="9"/>
      <c r="H50" s="4"/>
      <c r="I50" s="4"/>
      <c r="J50" s="4"/>
    </row>
    <row r="51" spans="1:10" ht="15">
      <c r="A51" s="6"/>
      <c r="B51" s="6"/>
      <c r="C51" s="4"/>
      <c r="H51" s="4"/>
      <c r="I51" s="4"/>
      <c r="J51" s="4"/>
    </row>
    <row r="52" spans="1:10" ht="15">
      <c r="H52" s="4"/>
      <c r="I52" s="4"/>
      <c r="J52" s="4"/>
    </row>
    <row r="55" spans="1:10" ht="15">
      <c r="A55" s="8" t="s">
        <v>7</v>
      </c>
      <c r="B55" s="7"/>
      <c r="C55" s="4"/>
      <c r="E55" s="8" t="s">
        <v>7</v>
      </c>
      <c r="F55" s="7"/>
    </row>
  </sheetData>
  <mergeCells count="21">
    <mergeCell ref="A1:B1"/>
    <mergeCell ref="C1:J1"/>
    <mergeCell ref="G16:G17"/>
    <mergeCell ref="H16:H17"/>
    <mergeCell ref="H8:I8"/>
    <mergeCell ref="B5:E5"/>
    <mergeCell ref="B6:E6"/>
    <mergeCell ref="B8:D8"/>
    <mergeCell ref="A10:C10"/>
    <mergeCell ref="D16:D17"/>
    <mergeCell ref="A11:C11"/>
    <mergeCell ref="A12:D12"/>
    <mergeCell ref="H12:I12"/>
    <mergeCell ref="E12:G12"/>
    <mergeCell ref="F8:G8"/>
    <mergeCell ref="A44:E44"/>
    <mergeCell ref="A16:A17"/>
    <mergeCell ref="C16:C17"/>
    <mergeCell ref="E16:E17"/>
    <mergeCell ref="F16:F17"/>
    <mergeCell ref="B16:B17"/>
  </mergeCells>
  <pageMargins left="0.78740157499999996" right="0.78740157499999996" top="0.984251969" bottom="0.984251969" header="0.4921259845" footer="0.4921259845"/>
  <pageSetup paperSize="9" scale="51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n° de dossiers</vt:lpstr>
      <vt:lpstr>Relevé dépenses-N°Fede</vt:lpstr>
      <vt:lpstr>Relevé dépenses-N°ASSO</vt:lpstr>
      <vt:lpstr>Frais déplacement_prest</vt:lpstr>
      <vt:lpstr>'Frais déplacement_prest'!_Toc234127158</vt:lpstr>
      <vt:lpstr>'Frais déplacement_prest'!Zone_d_impression</vt:lpstr>
      <vt:lpstr>'n° de dossiers'!Zone_d_impression</vt:lpstr>
      <vt:lpstr>'Relevé dépenses-N°ASSO'!Zone_d_impression</vt:lpstr>
      <vt:lpstr>'Relevé dépenses-N°Fede'!Zone_d_impression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Marlier</dc:creator>
  <cp:lastModifiedBy>Julie Marlier</cp:lastModifiedBy>
  <cp:lastPrinted>2018-02-05T16:38:36Z</cp:lastPrinted>
  <dcterms:created xsi:type="dcterms:W3CDTF">2017-02-22T14:14:24Z</dcterms:created>
  <dcterms:modified xsi:type="dcterms:W3CDTF">2018-07-11T15:49:30Z</dcterms:modified>
</cp:coreProperties>
</file>